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90" windowHeight="7860"/>
  </bookViews>
  <sheets>
    <sheet name="Sheet1" sheetId="1" r:id="rId1"/>
    <sheet name="Sheet3" sheetId="3" r:id="rId2"/>
  </sheets>
  <definedNames>
    <definedName name="_xlnm.Print_Titles" localSheetId="0">Sheet1!$1:$2</definedName>
  </definedNames>
  <calcPr calcId="124519"/>
</workbook>
</file>

<file path=xl/calcChain.xml><?xml version="1.0" encoding="utf-8"?>
<calcChain xmlns="http://schemas.openxmlformats.org/spreadsheetml/2006/main">
  <c r="G21" i="1"/>
  <c r="G20"/>
  <c r="G19"/>
  <c r="H15"/>
  <c r="G15"/>
  <c r="G14"/>
</calcChain>
</file>

<file path=xl/sharedStrings.xml><?xml version="1.0" encoding="utf-8"?>
<sst xmlns="http://schemas.openxmlformats.org/spreadsheetml/2006/main" count="100" uniqueCount="99">
  <si>
    <t>铜梁区公立医院改革六大项补助资金绩效评价指标评分表</t>
  </si>
  <si>
    <t>一级指标</t>
  </si>
  <si>
    <t>二级指标</t>
  </si>
  <si>
    <t>三级指标</t>
  </si>
  <si>
    <t>指标解释</t>
  </si>
  <si>
    <t>分值</t>
  </si>
  <si>
    <t>评分说明</t>
  </si>
  <si>
    <t>得分</t>
  </si>
  <si>
    <t>扣分</t>
  </si>
  <si>
    <t>扣分依据</t>
  </si>
  <si>
    <t>备注</t>
  </si>
  <si>
    <t>项目投入（20分）</t>
  </si>
  <si>
    <t>项目决策
（3分）</t>
  </si>
  <si>
    <t>项目依据充分</t>
  </si>
  <si>
    <t>符合深化医药卫生体制改革目标</t>
  </si>
  <si>
    <t>按照重庆及铜梁区公立医院改革方案意见组织实施</t>
  </si>
  <si>
    <t>绩效目标
（6分）</t>
  </si>
  <si>
    <t>目标明确合理</t>
  </si>
  <si>
    <t>项目所设定的绩效目标依据充分，符合客观实际，指标清晰、细化、可衡量。</t>
  </si>
  <si>
    <t>编报绩效目标,指标清晰、符合公立医院改革得6分，未编报绩效目标得0分，编报公立医院改革指标缺1项扣1分</t>
  </si>
  <si>
    <t>上报指标针对性不强扣2分</t>
  </si>
  <si>
    <t>按照区政府深化医疗改革“铜府办发【2017】29号”文件指标要求执行</t>
  </si>
  <si>
    <t>资金分配
（4分）</t>
  </si>
  <si>
    <t>分配依据充分</t>
  </si>
  <si>
    <t>分配依据充分，有分配方案和指导意见</t>
  </si>
  <si>
    <t>分配依据充分，有方案和指导意见得4分，依据不充分扣2分，无分配方案和指导意见扣2分</t>
  </si>
  <si>
    <t>财政局下达资金预算和方案</t>
  </si>
  <si>
    <t>资金落实
（4分）</t>
  </si>
  <si>
    <t>预算执行率</t>
  </si>
  <si>
    <t>（实际到位资金/年初预算）×100%</t>
  </si>
  <si>
    <t>全部到位4分，完成80%得2分，完成60%得1分，60%以下0分</t>
  </si>
  <si>
    <t>考核指标
（3分）</t>
  </si>
  <si>
    <t>指标分解</t>
  </si>
  <si>
    <t>医改量化指标落实到位</t>
  </si>
  <si>
    <t>下达医改考核指标3分，未下达0分，少1项扣1分</t>
  </si>
  <si>
    <t>项目管理（20分）</t>
  </si>
  <si>
    <t>业务管理
（6分）</t>
  </si>
  <si>
    <t>政策执行</t>
  </si>
  <si>
    <t>医改政策落实情况，取消药品（除中药饮片）加成和药事服务费，调整部分医疗服务项目价格、便民惠民措施、改革医院综合监管等</t>
  </si>
  <si>
    <t>执行改革措施得3分，未执行每1项扣0.5分</t>
  </si>
  <si>
    <t>过程管理</t>
  </si>
  <si>
    <t>对政策执行情况进行日常监管，及时纠正执行中的偏差或问题</t>
  </si>
  <si>
    <t>监管有效3分，发生重大偏差或问题扣每个0.5分，扣完为止</t>
  </si>
  <si>
    <t>人民医院药占比2018年为32.56%，超出30%的控制指标，百元医疗收入消耗的卫生材料为25.41元，超出20元的控制指标，虽2019年分别下降为31.01%和但25.01元，但仍超出控制标准，监管不到位扣0.5分；中医院百元医疗收入消耗的卫生材料2018年为25.68元，超出20元控制指标，但2019年增长为26.05元，门诊普通号源2018年为29.27%，未达到要求的50%的比例，2019年下降为26.26%,监管不到位扣0.5分。</t>
  </si>
  <si>
    <t>财务管理（14分）</t>
  </si>
  <si>
    <t>管理制度健全性</t>
  </si>
  <si>
    <t>项目单位财务制度及相关管理制度健全</t>
  </si>
  <si>
    <t>单位内部制定相应的管理办法得2分</t>
  </si>
  <si>
    <t>制度执行到位</t>
  </si>
  <si>
    <t>按照财务制度和相关管理制度进行核算和管理</t>
  </si>
  <si>
    <t>按财务制度和相关管理制度核算和管理得3分，违反规定每项扣0.5分，扣完为止</t>
  </si>
  <si>
    <t>资金使用合规</t>
  </si>
  <si>
    <t>资金使用符合资金分配的用途</t>
  </si>
  <si>
    <t>按资金分配用途使用6分，6大项目补助每类资金违反规定每项扣1分</t>
  </si>
  <si>
    <t>设备购置补助资金人民医院列支建设贷款利息，中医院用于支付工程款及贷款利息，保健院用于迁建工程贷款利息费用，未按照下达补助资金分类进行明细核算，资金打包使用。</t>
  </si>
  <si>
    <t>资金使用率</t>
  </si>
  <si>
    <t>（已使用资金/到位资金）×100%</t>
  </si>
  <si>
    <t>使用率100%得3分，80%-100%得2分，完成60%-80%得1分，60%以下0分</t>
  </si>
  <si>
    <t>下达和拨付预算资金3850万元，实际使用3724.91万元，资金使用率96.75%，未使用资金125.09万元，为人民医院学科建设资金结余，扣1分</t>
  </si>
  <si>
    <t>项目产出（30分）</t>
  </si>
  <si>
    <t>目标指标（30分）</t>
  </si>
  <si>
    <t>药占比</t>
  </si>
  <si>
    <t>药占比（不含中药饮片）降低到30%以下</t>
  </si>
  <si>
    <t>药占比降低到30%以下得8分，30%以上不得分，其中每1家医院超标准扣2.66分</t>
  </si>
  <si>
    <t>人民医院药占比2019年为31.01%，超控制目标扣2.66分</t>
  </si>
  <si>
    <t>百元医疗收入（不含药品收入）中消耗的卫生材料</t>
  </si>
  <si>
    <t>百元医疗收入（不含药品收入）中消耗的卫生材料降低至20元以下</t>
  </si>
  <si>
    <t>百元医疗收入（不含药品收入）中消耗的卫生材料20元以下得8分,20元以上不得分，其中每1家医院超标准扣2.66分。</t>
  </si>
  <si>
    <t>中医院和人民医院超过20元扣5.32分</t>
  </si>
  <si>
    <t>医疗费用增长幅度</t>
  </si>
  <si>
    <t>医疗费用增长幅度总体下降至10%以下</t>
  </si>
  <si>
    <t>较上年住院费用增长幅度10%以下得8分，其中每1家医院超标准扣2.67分。</t>
  </si>
  <si>
    <t>普通门诊号源比例</t>
  </si>
  <si>
    <t>二级医院普通号源比例≧50%，三级公立医院≧30%</t>
  </si>
  <si>
    <t>二级医院普通号源比例≧50%及三级公立医院≧30%得6分，小于控制指标不得分，其中每1家医院未达标扣2分。</t>
  </si>
  <si>
    <t>中医院比例小于30%扣2分</t>
  </si>
  <si>
    <t>项目效果（30分）</t>
  </si>
  <si>
    <t>改革成效（12分）</t>
  </si>
  <si>
    <t>药占比指标增减幅度</t>
  </si>
  <si>
    <t>改革前指标和上年年度（2018年）指标的增减幅度，与改革前比较反映改革措施成果，与上年度指标比较反映公立医院改革持续有效推进。通过比较，发现改革进程中出现波动和反弹情况，查找改革中的薄弱环节，提出下年开展工作方向指引。</t>
  </si>
  <si>
    <t>较改革前（2016年）和上年均下降得3分，每1家医院较改革前增长、出现反弹扣扣1分。</t>
  </si>
  <si>
    <t>百元医疗收入（不含药品收入）中消耗的卫生材料指标增减幅度</t>
  </si>
  <si>
    <t>较改革前（2016年）和上年下降得3分，每1家医院较改革前增长、较上年（2018年）反弹扣1分。</t>
  </si>
  <si>
    <t>中医院较改革前增长、较上年反弹扣1分</t>
  </si>
  <si>
    <t>医疗费用增长幅度指标增减幅度</t>
  </si>
  <si>
    <t>较改革前（2016年）增幅控制在20%以下得3分，每1家医院较改革前增长超20%扣1分。</t>
  </si>
  <si>
    <t>保健院出院患者医疗费用较改革前增长30.47%扣1分</t>
  </si>
  <si>
    <t>普通门诊号源比例指标增减幅度</t>
  </si>
  <si>
    <t>较改革前（2016年）和上年上升得3分，每1家医院较改革前下降超50%扣1分。</t>
  </si>
  <si>
    <t>中医院较改革前下降69.53%超50%扣1分</t>
  </si>
  <si>
    <t>可持续影响（8分）</t>
  </si>
  <si>
    <t>政策后续运行及成效发挥的可持续影响情况</t>
  </si>
  <si>
    <t>建立公立医院改革长效补偿机制，持续推进改革进程</t>
  </si>
  <si>
    <t>满意度
（10分）</t>
  </si>
  <si>
    <t>社会公众或服务对象满意度</t>
  </si>
  <si>
    <t>反映社会公众、服务对象或项目受益人对项目建设投资方向和对解决环境问题方式的认可程度</t>
  </si>
  <si>
    <r>
      <rPr>
        <sz val="11"/>
        <rFont val="宋体"/>
        <charset val="134"/>
        <scheme val="minor"/>
      </rPr>
      <t>根据问卷调查结果评分，满意度90%及以上得</t>
    </r>
    <r>
      <rPr>
        <sz val="11"/>
        <rFont val="宋体"/>
        <charset val="134"/>
        <scheme val="minor"/>
      </rPr>
      <t>10分，80%-90%得8分，60%－80%得6分，60%以下不得分</t>
    </r>
  </si>
  <si>
    <t>就医患者满意度85.3%,扣2分</t>
  </si>
  <si>
    <t>合计</t>
    <phoneticPr fontId="5" type="noConversion"/>
  </si>
</sst>
</file>

<file path=xl/styles.xml><?xml version="1.0" encoding="utf-8"?>
<styleSheet xmlns="http://schemas.openxmlformats.org/spreadsheetml/2006/main">
  <numFmts count="1">
    <numFmt numFmtId="176" formatCode="0.00_);[Red]\(0.00\)"/>
  </numFmts>
  <fonts count="6">
    <font>
      <sz val="11"/>
      <color theme="1"/>
      <name val="宋体"/>
      <charset val="134"/>
      <scheme val="minor"/>
    </font>
    <font>
      <sz val="20"/>
      <color theme="1"/>
      <name val="宋体"/>
      <charset val="134"/>
      <scheme val="minor"/>
    </font>
    <font>
      <sz val="11"/>
      <name val="宋体"/>
      <charset val="134"/>
      <scheme val="minor"/>
    </font>
    <font>
      <sz val="11"/>
      <name val="宋体"/>
      <charset val="134"/>
    </font>
    <font>
      <sz val="11"/>
      <color rgb="FF000000"/>
      <name val="宋体"/>
      <charset val="134"/>
      <scheme val="minor"/>
    </font>
    <font>
      <sz val="9"/>
      <name val="宋体"/>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30">
    <xf numFmtId="0" fontId="0" fillId="0" borderId="0" xfId="0"/>
    <xf numFmtId="0" fontId="0" fillId="0" borderId="0" xfId="0"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left" vertical="center" wrapText="1"/>
    </xf>
    <xf numFmtId="176" fontId="0" fillId="0" borderId="0" xfId="0" applyNumberFormat="1" applyFill="1" applyAlignment="1">
      <alignment horizontal="center" vertical="center" wrapText="1"/>
    </xf>
    <xf numFmtId="0" fontId="0" fillId="0" borderId="1" xfId="0" applyFill="1" applyBorder="1" applyAlignment="1">
      <alignment horizontal="center" vertical="center" wrapText="1"/>
    </xf>
    <xf numFmtId="176" fontId="0" fillId="0" borderId="1" xfId="0" applyNumberForma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3" xfId="0" applyFont="1" applyFill="1" applyBorder="1" applyAlignment="1">
      <alignment horizontal="left" vertical="center" wrapText="1"/>
    </xf>
    <xf numFmtId="0" fontId="4" fillId="0" borderId="1"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0" fillId="0" borderId="1" xfId="0" applyFill="1" applyBorder="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0" fillId="0" borderId="1" xfId="0" applyFill="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J24"/>
  <sheetViews>
    <sheetView tabSelected="1" topLeftCell="A18" workbookViewId="0">
      <selection activeCell="H25" sqref="H25"/>
    </sheetView>
  </sheetViews>
  <sheetFormatPr defaultColWidth="103" defaultRowHeight="13.5"/>
  <cols>
    <col min="1" max="1" width="9.75" style="2" customWidth="1"/>
    <col min="2" max="2" width="11.875" style="2" customWidth="1"/>
    <col min="3" max="3" width="15.625" style="3" customWidth="1"/>
    <col min="4" max="4" width="32.125" style="3" customWidth="1"/>
    <col min="5" max="5" width="5.5" style="2" customWidth="1"/>
    <col min="6" max="6" width="52.625" style="2" customWidth="1"/>
    <col min="7" max="7" width="6.75" style="4" customWidth="1"/>
    <col min="8" max="8" width="6.625" style="4" customWidth="1"/>
    <col min="9" max="9" width="35.375" style="2" customWidth="1"/>
    <col min="10" max="10" width="22.5" style="2" customWidth="1"/>
    <col min="11" max="11" width="41.75" style="2" customWidth="1"/>
    <col min="12" max="12" width="21.75" style="2" customWidth="1"/>
    <col min="13" max="13" width="23.75" style="2" customWidth="1"/>
    <col min="14" max="16373" width="103" style="2" customWidth="1"/>
    <col min="16374" max="16384" width="103" style="2"/>
  </cols>
  <sheetData>
    <row r="1" spans="1:10" ht="25.5">
      <c r="A1" s="22" t="s">
        <v>0</v>
      </c>
      <c r="B1" s="22"/>
      <c r="C1" s="23"/>
      <c r="D1" s="23"/>
      <c r="E1" s="22"/>
      <c r="F1" s="22"/>
      <c r="G1" s="22"/>
      <c r="H1" s="22"/>
      <c r="I1" s="22"/>
      <c r="J1" s="22"/>
    </row>
    <row r="2" spans="1:10" s="1" customFormat="1" ht="23.1" customHeight="1">
      <c r="A2" s="5" t="s">
        <v>1</v>
      </c>
      <c r="B2" s="5" t="s">
        <v>2</v>
      </c>
      <c r="C2" s="5" t="s">
        <v>3</v>
      </c>
      <c r="D2" s="5" t="s">
        <v>4</v>
      </c>
      <c r="E2" s="5" t="s">
        <v>5</v>
      </c>
      <c r="F2" s="5" t="s">
        <v>6</v>
      </c>
      <c r="G2" s="6" t="s">
        <v>7</v>
      </c>
      <c r="H2" s="6" t="s">
        <v>8</v>
      </c>
      <c r="I2" s="5" t="s">
        <v>9</v>
      </c>
      <c r="J2" s="18" t="s">
        <v>10</v>
      </c>
    </row>
    <row r="3" spans="1:10" ht="32.1" customHeight="1">
      <c r="A3" s="24" t="s">
        <v>11</v>
      </c>
      <c r="B3" s="8" t="s">
        <v>12</v>
      </c>
      <c r="C3" s="9" t="s">
        <v>13</v>
      </c>
      <c r="D3" s="9" t="s">
        <v>14</v>
      </c>
      <c r="E3" s="7">
        <v>3</v>
      </c>
      <c r="F3" s="10" t="s">
        <v>15</v>
      </c>
      <c r="G3" s="7">
        <v>3</v>
      </c>
      <c r="H3" s="7"/>
      <c r="J3" s="19"/>
    </row>
    <row r="4" spans="1:10" ht="60" customHeight="1">
      <c r="A4" s="24"/>
      <c r="B4" s="8" t="s">
        <v>16</v>
      </c>
      <c r="C4" s="11" t="s">
        <v>17</v>
      </c>
      <c r="D4" s="9" t="s">
        <v>18</v>
      </c>
      <c r="E4" s="7">
        <v>6</v>
      </c>
      <c r="F4" s="9" t="s">
        <v>19</v>
      </c>
      <c r="G4" s="7">
        <v>4</v>
      </c>
      <c r="H4" s="7">
        <v>2</v>
      </c>
      <c r="I4" s="19" t="s">
        <v>20</v>
      </c>
      <c r="J4" s="19" t="s">
        <v>21</v>
      </c>
    </row>
    <row r="5" spans="1:10" ht="33.950000000000003" customHeight="1">
      <c r="A5" s="24"/>
      <c r="B5" s="8" t="s">
        <v>22</v>
      </c>
      <c r="C5" s="12" t="s">
        <v>23</v>
      </c>
      <c r="D5" s="13" t="s">
        <v>24</v>
      </c>
      <c r="E5" s="5">
        <v>4</v>
      </c>
      <c r="F5" s="10" t="s">
        <v>25</v>
      </c>
      <c r="G5" s="7">
        <v>4</v>
      </c>
      <c r="H5" s="7"/>
      <c r="I5" s="20"/>
      <c r="J5" s="20" t="s">
        <v>26</v>
      </c>
    </row>
    <row r="6" spans="1:10" ht="27">
      <c r="A6" s="24"/>
      <c r="B6" s="8" t="s">
        <v>27</v>
      </c>
      <c r="C6" s="12" t="s">
        <v>28</v>
      </c>
      <c r="D6" s="13" t="s">
        <v>29</v>
      </c>
      <c r="E6" s="5">
        <v>4</v>
      </c>
      <c r="F6" s="10" t="s">
        <v>30</v>
      </c>
      <c r="G6" s="7">
        <v>4</v>
      </c>
      <c r="H6" s="7"/>
      <c r="I6" s="20"/>
      <c r="J6" s="21"/>
    </row>
    <row r="7" spans="1:10" ht="32.1" customHeight="1">
      <c r="A7" s="24"/>
      <c r="B7" s="8" t="s">
        <v>31</v>
      </c>
      <c r="C7" s="14" t="s">
        <v>32</v>
      </c>
      <c r="D7" s="13" t="s">
        <v>33</v>
      </c>
      <c r="E7" s="5">
        <v>3</v>
      </c>
      <c r="F7" s="10" t="s">
        <v>34</v>
      </c>
      <c r="G7" s="7">
        <v>3</v>
      </c>
      <c r="H7" s="7"/>
      <c r="I7" s="20"/>
      <c r="J7" s="21"/>
    </row>
    <row r="8" spans="1:10" ht="63.95" customHeight="1">
      <c r="A8" s="24" t="s">
        <v>35</v>
      </c>
      <c r="B8" s="24" t="s">
        <v>36</v>
      </c>
      <c r="C8" s="9" t="s">
        <v>37</v>
      </c>
      <c r="D8" s="9" t="s">
        <v>38</v>
      </c>
      <c r="E8" s="7">
        <v>3</v>
      </c>
      <c r="F8" s="9" t="s">
        <v>39</v>
      </c>
      <c r="G8" s="7">
        <v>3</v>
      </c>
      <c r="H8" s="7"/>
      <c r="I8" s="19"/>
      <c r="J8" s="19"/>
    </row>
    <row r="9" spans="1:10" ht="162.94999999999999" customHeight="1">
      <c r="A9" s="24"/>
      <c r="B9" s="24"/>
      <c r="C9" s="9" t="s">
        <v>40</v>
      </c>
      <c r="D9" s="9" t="s">
        <v>41</v>
      </c>
      <c r="E9" s="7">
        <v>3</v>
      </c>
      <c r="F9" s="9" t="s">
        <v>42</v>
      </c>
      <c r="G9" s="7">
        <v>2</v>
      </c>
      <c r="H9" s="7">
        <v>1</v>
      </c>
      <c r="I9" s="19" t="s">
        <v>43</v>
      </c>
      <c r="J9" s="19"/>
    </row>
    <row r="10" spans="1:10" ht="45" customHeight="1">
      <c r="A10" s="24"/>
      <c r="B10" s="24" t="s">
        <v>44</v>
      </c>
      <c r="C10" s="9" t="s">
        <v>45</v>
      </c>
      <c r="D10" s="9" t="s">
        <v>46</v>
      </c>
      <c r="E10" s="7">
        <v>2</v>
      </c>
      <c r="F10" s="9" t="s">
        <v>47</v>
      </c>
      <c r="G10" s="7">
        <v>2</v>
      </c>
      <c r="H10" s="7"/>
      <c r="I10" s="19"/>
      <c r="J10" s="19"/>
    </row>
    <row r="11" spans="1:10" ht="44.1" customHeight="1">
      <c r="A11" s="24"/>
      <c r="B11" s="24"/>
      <c r="C11" s="9" t="s">
        <v>48</v>
      </c>
      <c r="D11" s="9" t="s">
        <v>49</v>
      </c>
      <c r="E11" s="7">
        <v>3</v>
      </c>
      <c r="F11" s="9" t="s">
        <v>50</v>
      </c>
      <c r="G11" s="7">
        <v>3</v>
      </c>
      <c r="H11" s="7"/>
      <c r="I11" s="19"/>
      <c r="J11" s="19"/>
    </row>
    <row r="12" spans="1:10" ht="87" customHeight="1">
      <c r="A12" s="24"/>
      <c r="B12" s="24"/>
      <c r="C12" s="15" t="s">
        <v>51</v>
      </c>
      <c r="D12" s="15" t="s">
        <v>52</v>
      </c>
      <c r="E12" s="7">
        <v>6</v>
      </c>
      <c r="F12" s="9" t="s">
        <v>53</v>
      </c>
      <c r="G12" s="7">
        <v>5</v>
      </c>
      <c r="H12" s="7">
        <v>1</v>
      </c>
      <c r="I12" s="19" t="s">
        <v>54</v>
      </c>
      <c r="J12" s="19"/>
    </row>
    <row r="13" spans="1:10" ht="60.95" customHeight="1">
      <c r="A13" s="24"/>
      <c r="B13" s="24"/>
      <c r="C13" s="15" t="s">
        <v>55</v>
      </c>
      <c r="D13" s="15" t="s">
        <v>56</v>
      </c>
      <c r="E13" s="7">
        <v>3</v>
      </c>
      <c r="F13" s="9" t="s">
        <v>57</v>
      </c>
      <c r="G13" s="7">
        <v>2</v>
      </c>
      <c r="H13" s="7">
        <v>1</v>
      </c>
      <c r="I13" s="19" t="s">
        <v>58</v>
      </c>
      <c r="J13" s="19"/>
    </row>
    <row r="14" spans="1:10" ht="36.950000000000003" customHeight="1">
      <c r="A14" s="24" t="s">
        <v>59</v>
      </c>
      <c r="B14" s="25" t="s">
        <v>60</v>
      </c>
      <c r="C14" s="9" t="s">
        <v>61</v>
      </c>
      <c r="D14" s="9" t="s">
        <v>62</v>
      </c>
      <c r="E14" s="7">
        <v>8</v>
      </c>
      <c r="F14" s="9" t="s">
        <v>63</v>
      </c>
      <c r="G14" s="7">
        <f>8-H14</f>
        <v>5.34</v>
      </c>
      <c r="H14" s="7">
        <v>2.66</v>
      </c>
      <c r="I14" s="19" t="s">
        <v>64</v>
      </c>
      <c r="J14" s="19"/>
    </row>
    <row r="15" spans="1:10" ht="57" customHeight="1">
      <c r="A15" s="24"/>
      <c r="B15" s="25"/>
      <c r="C15" s="9" t="s">
        <v>65</v>
      </c>
      <c r="D15" s="9" t="s">
        <v>66</v>
      </c>
      <c r="E15" s="7">
        <v>8</v>
      </c>
      <c r="F15" s="9" t="s">
        <v>67</v>
      </c>
      <c r="G15" s="7">
        <f>8-H15</f>
        <v>2.68</v>
      </c>
      <c r="H15" s="7">
        <f>2.66*2</f>
        <v>5.32</v>
      </c>
      <c r="I15" s="19" t="s">
        <v>68</v>
      </c>
      <c r="J15" s="19"/>
    </row>
    <row r="16" spans="1:10" ht="45" customHeight="1">
      <c r="A16" s="24"/>
      <c r="B16" s="25"/>
      <c r="C16" s="9" t="s">
        <v>69</v>
      </c>
      <c r="D16" s="9" t="s">
        <v>70</v>
      </c>
      <c r="E16" s="7">
        <v>8</v>
      </c>
      <c r="F16" s="9" t="s">
        <v>71</v>
      </c>
      <c r="G16" s="7">
        <v>8</v>
      </c>
      <c r="H16" s="7"/>
      <c r="I16" s="19"/>
      <c r="J16" s="19"/>
    </row>
    <row r="17" spans="1:10" ht="42" customHeight="1">
      <c r="A17" s="24"/>
      <c r="B17" s="25"/>
      <c r="C17" s="9" t="s">
        <v>72</v>
      </c>
      <c r="D17" s="9" t="s">
        <v>73</v>
      </c>
      <c r="E17" s="7">
        <v>6</v>
      </c>
      <c r="F17" s="9" t="s">
        <v>74</v>
      </c>
      <c r="G17" s="7">
        <v>4</v>
      </c>
      <c r="H17" s="7">
        <v>2</v>
      </c>
      <c r="I17" s="19" t="s">
        <v>75</v>
      </c>
      <c r="J17" s="19"/>
    </row>
    <row r="18" spans="1:10" ht="45" customHeight="1">
      <c r="A18" s="24" t="s">
        <v>76</v>
      </c>
      <c r="B18" s="24" t="s">
        <v>77</v>
      </c>
      <c r="C18" s="9" t="s">
        <v>78</v>
      </c>
      <c r="D18" s="26" t="s">
        <v>79</v>
      </c>
      <c r="E18" s="7">
        <v>3</v>
      </c>
      <c r="F18" s="9" t="s">
        <v>80</v>
      </c>
      <c r="G18" s="7">
        <v>3</v>
      </c>
      <c r="H18" s="7"/>
      <c r="I18" s="19"/>
      <c r="J18" s="19"/>
    </row>
    <row r="19" spans="1:10" ht="66.95" customHeight="1">
      <c r="A19" s="24"/>
      <c r="B19" s="24"/>
      <c r="C19" s="9" t="s">
        <v>81</v>
      </c>
      <c r="D19" s="27"/>
      <c r="E19" s="7">
        <v>3</v>
      </c>
      <c r="F19" s="9" t="s">
        <v>82</v>
      </c>
      <c r="G19" s="7">
        <f>E19-H19</f>
        <v>2</v>
      </c>
      <c r="H19" s="7">
        <v>1</v>
      </c>
      <c r="I19" s="19" t="s">
        <v>83</v>
      </c>
      <c r="J19" s="19"/>
    </row>
    <row r="20" spans="1:10" ht="48" customHeight="1">
      <c r="A20" s="24"/>
      <c r="B20" s="24"/>
      <c r="C20" s="9" t="s">
        <v>84</v>
      </c>
      <c r="D20" s="27"/>
      <c r="E20" s="7">
        <v>3</v>
      </c>
      <c r="F20" s="9" t="s">
        <v>85</v>
      </c>
      <c r="G20" s="7">
        <f>E20-H20</f>
        <v>2</v>
      </c>
      <c r="H20" s="7">
        <v>1</v>
      </c>
      <c r="I20" s="19" t="s">
        <v>86</v>
      </c>
      <c r="J20" s="19"/>
    </row>
    <row r="21" spans="1:10" ht="51.95" customHeight="1">
      <c r="A21" s="24"/>
      <c r="B21" s="24"/>
      <c r="C21" s="9" t="s">
        <v>87</v>
      </c>
      <c r="D21" s="28"/>
      <c r="E21" s="7">
        <v>3</v>
      </c>
      <c r="F21" s="9" t="s">
        <v>88</v>
      </c>
      <c r="G21" s="7">
        <f>E21-H21</f>
        <v>2</v>
      </c>
      <c r="H21" s="7">
        <v>1</v>
      </c>
      <c r="I21" s="19" t="s">
        <v>89</v>
      </c>
      <c r="J21" s="19"/>
    </row>
    <row r="22" spans="1:10" ht="39" customHeight="1">
      <c r="A22" s="24"/>
      <c r="B22" s="7" t="s">
        <v>90</v>
      </c>
      <c r="C22" s="9" t="s">
        <v>37</v>
      </c>
      <c r="D22" s="16" t="s">
        <v>91</v>
      </c>
      <c r="E22" s="7">
        <v>8</v>
      </c>
      <c r="F22" s="9" t="s">
        <v>92</v>
      </c>
      <c r="G22" s="7">
        <v>8</v>
      </c>
      <c r="H22" s="7"/>
      <c r="I22" s="19"/>
      <c r="J22" s="19"/>
    </row>
    <row r="23" spans="1:10" ht="48.95" customHeight="1">
      <c r="A23" s="24"/>
      <c r="B23" s="17" t="s">
        <v>93</v>
      </c>
      <c r="C23" s="9" t="s">
        <v>94</v>
      </c>
      <c r="D23" s="9" t="s">
        <v>95</v>
      </c>
      <c r="E23" s="7">
        <v>10</v>
      </c>
      <c r="F23" s="9" t="s">
        <v>96</v>
      </c>
      <c r="G23" s="7">
        <v>8</v>
      </c>
      <c r="H23" s="7">
        <v>2</v>
      </c>
      <c r="I23" s="19" t="s">
        <v>97</v>
      </c>
      <c r="J23" s="19"/>
    </row>
    <row r="24" spans="1:10" ht="35.25" customHeight="1">
      <c r="A24" s="29" t="s">
        <v>98</v>
      </c>
      <c r="B24" s="29"/>
      <c r="C24" s="29"/>
      <c r="D24" s="29"/>
      <c r="E24" s="21">
        <v>100</v>
      </c>
      <c r="F24" s="21"/>
      <c r="G24" s="6">
        <v>80.02</v>
      </c>
      <c r="H24" s="6">
        <v>19.98</v>
      </c>
      <c r="I24" s="21"/>
      <c r="J24" s="21"/>
    </row>
  </sheetData>
  <mergeCells count="11">
    <mergeCell ref="A24:D24"/>
    <mergeCell ref="A1:J1"/>
    <mergeCell ref="A3:A7"/>
    <mergeCell ref="A8:A13"/>
    <mergeCell ref="A14:A17"/>
    <mergeCell ref="A18:A23"/>
    <mergeCell ref="B8:B9"/>
    <mergeCell ref="B10:B13"/>
    <mergeCell ref="B14:B17"/>
    <mergeCell ref="B18:B21"/>
    <mergeCell ref="D18:D21"/>
  </mergeCells>
  <phoneticPr fontId="5" type="noConversion"/>
  <pageMargins left="0.70069444444444495" right="0.70069444444444495" top="0.75138888888888899" bottom="0.75138888888888899" header="0.29861111111111099" footer="0.29861111111111099"/>
  <pageSetup paperSize="9" scale="67"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election activeCell="G20" sqref="G20"/>
    </sheetView>
  </sheetViews>
  <sheetFormatPr defaultColWidth="9" defaultRowHeight="13.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龚伦川</cp:lastModifiedBy>
  <dcterms:created xsi:type="dcterms:W3CDTF">2006-09-16T00:00:00Z</dcterms:created>
  <dcterms:modified xsi:type="dcterms:W3CDTF">2020-09-30T02:00:20Z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