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Sheet1!$A$3:$Q$123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<sst xmlns="http://schemas.openxmlformats.org/spreadsheetml/2006/main" count="1347" uniqueCount="542">
  <si>
    <r>
      <rPr>
        <sz val="18"/>
        <rFont val="方正黑体_GBK"/>
        <charset val="134"/>
      </rPr>
      <t>附件</t>
    </r>
    <r>
      <rPr>
        <sz val="18"/>
        <rFont val="Times New Roman"/>
        <charset val="134"/>
      </rPr>
      <t>2</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</si>
  <si>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年新建重点项目</t>
    </r>
    <r>
      <rPr>
        <sz val="36"/>
        <rFont val="Times New Roman"/>
        <charset val="134"/>
      </rPr>
      <t>1-3</t>
    </r>
    <r>
      <rPr>
        <sz val="36"/>
        <rFont val="方正小标宋_GBK"/>
        <charset val="134"/>
      </rPr>
      <t>月推进情况表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</si>
  <si>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</si>
  <si>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</si>
  <si>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</si>
  <si>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</si>
  <si>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</si>
  <si>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</si>
  <si>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</si>
  <si>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</si>
  <si>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</si>
  <si>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1-3</t>
    </r>
    <r>
      <rPr>
        <sz val="16"/>
        <color rgb="FF000000"/>
        <rFont val="方正黑体_GBK"/>
        <charset val="0"/>
      </rPr>
      <t>月工作推进情况</t>
    </r>
  </si>
  <si>
    <r>
      <rPr>
        <sz val="16"/>
        <color theme="1"/>
        <rFont val="Times New Roman"/>
        <charset val="0"/>
      </rPr>
      <t>1-3</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</si>
  <si>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</si>
  <si>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</si>
  <si>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</si>
  <si>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</si>
  <si>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</si>
  <si>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6"/>
        <rFont val="方正黑体_GBK"/>
        <charset val="0"/>
      </rPr>
      <t>备注</t>
    </r>
  </si>
  <si>
    <r>
      <rPr>
        <b/>
        <sz val="16"/>
        <rFont val="方正楷体_GBK"/>
        <charset val="0"/>
      </rPr>
      <t>合计：</t>
    </r>
    <r>
      <rPr>
        <b/>
        <sz val="16"/>
        <rFont val="Times New Roman"/>
        <charset val="0"/>
      </rPr>
      <t>101</t>
    </r>
    <r>
      <rPr>
        <b/>
        <sz val="16"/>
        <rFont val="方正楷体_GBK"/>
        <charset val="0"/>
      </rPr>
      <t>个</t>
    </r>
  </si>
  <si>
    <r>
      <rPr>
        <b/>
        <sz val="16"/>
        <rFont val="方正黑体_GBK"/>
        <charset val="0"/>
      </rPr>
      <t>一、现代化产业体系（</t>
    </r>
    <r>
      <rPr>
        <b/>
        <sz val="16"/>
        <rFont val="Times New Roman"/>
        <charset val="0"/>
      </rPr>
      <t>28</t>
    </r>
    <r>
      <rPr>
        <b/>
        <sz val="16"/>
        <rFont val="方正黑体_GBK"/>
        <charset val="0"/>
      </rPr>
      <t>个）</t>
    </r>
  </si>
  <si>
    <r>
      <rPr>
        <b/>
        <sz val="16"/>
        <rFont val="方正楷体_GBK"/>
        <charset val="0"/>
      </rPr>
      <t>（一）制造业</t>
    </r>
  </si>
  <si>
    <r>
      <rPr>
        <sz val="18"/>
        <rFont val="方正仿宋_GBK"/>
        <charset val="134"/>
      </rPr>
      <t>重庆茂茂科技股份有限公司离合器配件产业园项目（二期）</t>
    </r>
  </si>
  <si>
    <r>
      <rPr>
        <sz val="18"/>
        <rFont val="方正仿宋_GBK"/>
        <charset val="134"/>
      </rPr>
      <t>新建</t>
    </r>
  </si>
  <si>
    <r>
      <rPr>
        <sz val="18"/>
        <rFont val="方正仿宋_GBK"/>
        <charset val="134"/>
      </rPr>
      <t>社会投资</t>
    </r>
  </si>
  <si>
    <r>
      <rPr>
        <sz val="18"/>
        <rFont val="方正仿宋_GBK"/>
        <charset val="134"/>
      </rPr>
      <t>占地</t>
    </r>
    <r>
      <rPr>
        <sz val="18"/>
        <rFont val="Times New Roman"/>
        <charset val="0"/>
      </rPr>
      <t>131</t>
    </r>
    <r>
      <rPr>
        <sz val="18"/>
        <rFont val="方正仿宋_GBK"/>
        <charset val="134"/>
      </rPr>
      <t>亩，计划引进上游企业，延伸、完善产业链布局，逐步建立高质量水平、高性价比的零部件就近生产基地。</t>
    </r>
  </si>
  <si>
    <t>2025.11-2027.10</t>
  </si>
  <si>
    <r>
      <rPr>
        <sz val="18"/>
        <rFont val="方正仿宋_GBK"/>
        <charset val="134"/>
      </rPr>
      <t>完成总工程量的</t>
    </r>
    <r>
      <rPr>
        <sz val="18"/>
        <rFont val="Times New Roman"/>
        <charset val="0"/>
      </rPr>
      <t>20%</t>
    </r>
  </si>
  <si>
    <r>
      <rPr>
        <sz val="18"/>
        <rFont val="方正仿宋_GBK"/>
        <charset val="0"/>
      </rPr>
      <t>正在平场，签约阶段</t>
    </r>
  </si>
  <si>
    <r>
      <rPr>
        <sz val="18"/>
        <rFont val="方正仿宋_GBK"/>
        <charset val="0"/>
      </rPr>
      <t>完成签约</t>
    </r>
  </si>
  <si>
    <t/>
  </si>
  <si>
    <r>
      <rPr>
        <sz val="18"/>
        <rFont val="方正仿宋_GBK"/>
        <charset val="134"/>
      </rPr>
      <t>高新区管委会</t>
    </r>
  </si>
  <si>
    <r>
      <rPr>
        <sz val="18"/>
        <rFont val="方正仿宋_GBK"/>
        <charset val="134"/>
      </rPr>
      <t>杨逃红</t>
    </r>
  </si>
  <si>
    <t>▲</t>
  </si>
  <si>
    <r>
      <rPr>
        <sz val="11"/>
        <color theme="1"/>
        <rFont val="宋体"/>
        <charset val="134"/>
      </rPr>
      <t>已开工</t>
    </r>
  </si>
  <si>
    <r>
      <rPr>
        <sz val="18"/>
        <rFont val="方正仿宋_GBK"/>
        <charset val="134"/>
      </rPr>
      <t>重庆颢晨机械有限公司燃油</t>
    </r>
    <r>
      <rPr>
        <sz val="18"/>
        <rFont val="Times New Roman"/>
        <charset val="0"/>
      </rPr>
      <t>/</t>
    </r>
    <r>
      <rPr>
        <sz val="18"/>
        <rFont val="方正仿宋_GBK"/>
        <charset val="134"/>
      </rPr>
      <t>电动两轮及三轮机车生产项目（二期）</t>
    </r>
  </si>
  <si>
    <r>
      <rPr>
        <sz val="18"/>
        <rFont val="方正仿宋_GBK"/>
        <charset val="134"/>
      </rPr>
      <t>占地</t>
    </r>
    <r>
      <rPr>
        <sz val="18"/>
        <rFont val="Times New Roman"/>
        <charset val="0"/>
      </rPr>
      <t>23</t>
    </r>
    <r>
      <rPr>
        <sz val="18"/>
        <rFont val="方正仿宋_GBK"/>
        <charset val="134"/>
      </rPr>
      <t>亩，建设燃油</t>
    </r>
    <r>
      <rPr>
        <sz val="18"/>
        <rFont val="Times New Roman"/>
        <charset val="0"/>
      </rPr>
      <t>/</t>
    </r>
    <r>
      <rPr>
        <sz val="18"/>
        <rFont val="方正仿宋_GBK"/>
        <charset val="134"/>
      </rPr>
      <t>电动两轮及三轮机车产品设计、研发、生产。</t>
    </r>
  </si>
  <si>
    <t>2025.06-2026.05</t>
  </si>
  <si>
    <r>
      <rPr>
        <sz val="18"/>
        <rFont val="方正仿宋_GBK"/>
        <charset val="134"/>
      </rPr>
      <t>完成总工程量的</t>
    </r>
    <r>
      <rPr>
        <sz val="18"/>
        <rFont val="Times New Roman"/>
        <charset val="0"/>
      </rPr>
      <t>50%</t>
    </r>
  </si>
  <si>
    <r>
      <rPr>
        <sz val="18"/>
        <rFont val="方正仿宋_GBK"/>
        <charset val="0"/>
      </rPr>
      <t>办理施工许可证。</t>
    </r>
  </si>
  <si>
    <r>
      <rPr>
        <sz val="18"/>
        <rFont val="方正仿宋_GBK"/>
        <charset val="0"/>
      </rPr>
      <t>进场施工</t>
    </r>
  </si>
  <si>
    <r>
      <rPr>
        <sz val="11"/>
        <color theme="1"/>
        <rFont val="宋体"/>
        <charset val="134"/>
      </rPr>
      <t>未开工</t>
    </r>
  </si>
  <si>
    <r>
      <rPr>
        <sz val="18"/>
        <rFont val="方正仿宋_GBK"/>
        <charset val="134"/>
      </rPr>
      <t>重庆南雁实业集团龙剑机械制造有限公司（四期）扩规扩产及汽车齿轴生产线自动化升级改造</t>
    </r>
  </si>
  <si>
    <r>
      <rPr>
        <sz val="18"/>
        <rFont val="方正仿宋_GBK"/>
        <charset val="134"/>
      </rPr>
      <t>占地</t>
    </r>
    <r>
      <rPr>
        <sz val="18"/>
        <rFont val="Times New Roman"/>
        <charset val="0"/>
      </rPr>
      <t>25</t>
    </r>
    <r>
      <rPr>
        <sz val="18"/>
        <rFont val="方正仿宋_GBK"/>
        <charset val="134"/>
      </rPr>
      <t>亩，建设厂房及汽车齿轮及齿轮轴产品生产项目，主要生产设备有数控车床、数控磨齿机、数控磨床等。</t>
    </r>
  </si>
  <si>
    <t>2025.06-2025.12</t>
  </si>
  <si>
    <r>
      <rPr>
        <sz val="18"/>
        <rFont val="方正仿宋_GBK"/>
        <charset val="134"/>
      </rPr>
      <t>投产</t>
    </r>
  </si>
  <si>
    <r>
      <rPr>
        <sz val="18"/>
        <rFont val="方正仿宋_GBK"/>
        <charset val="134"/>
      </rPr>
      <t>主体工程施工</t>
    </r>
  </si>
  <si>
    <r>
      <rPr>
        <sz val="18"/>
        <rFont val="方正仿宋_GBK"/>
        <charset val="134"/>
      </rPr>
      <t>重庆宏汇汽车部件有限公司年产</t>
    </r>
    <r>
      <rPr>
        <sz val="18"/>
        <rFont val="Times New Roman"/>
        <charset val="0"/>
      </rPr>
      <t>300</t>
    </r>
    <r>
      <rPr>
        <sz val="18"/>
        <rFont val="方正仿宋_GBK"/>
        <charset val="134"/>
      </rPr>
      <t>万套的汽车座椅头枕、扶手、注塑件生产项目</t>
    </r>
  </si>
  <si>
    <r>
      <rPr>
        <sz val="18"/>
        <rFont val="方正仿宋_GBK"/>
        <charset val="134"/>
      </rPr>
      <t>租赁君卓公司厂房</t>
    </r>
    <r>
      <rPr>
        <sz val="18"/>
        <rFont val="Times New Roman"/>
        <charset val="0"/>
      </rPr>
      <t>5850</t>
    </r>
    <r>
      <rPr>
        <sz val="18"/>
        <rFont val="方正仿宋_GBK"/>
        <charset val="134"/>
      </rPr>
      <t>平方米，其中，车间面积</t>
    </r>
    <r>
      <rPr>
        <sz val="18"/>
        <rFont val="Times New Roman"/>
        <charset val="0"/>
      </rPr>
      <t>5850</t>
    </r>
    <r>
      <rPr>
        <sz val="18"/>
        <rFont val="方正仿宋_GBK"/>
        <charset val="134"/>
      </rPr>
      <t>平方米，生产汽车座椅头枕、扶手、注塑件等。</t>
    </r>
  </si>
  <si>
    <t>2025.04-2025.07</t>
  </si>
  <si>
    <r>
      <rPr>
        <sz val="18"/>
        <rFont val="方正仿宋_GBK"/>
        <charset val="0"/>
      </rPr>
      <t>投产</t>
    </r>
  </si>
  <si>
    <r>
      <rPr>
        <sz val="11"/>
        <color theme="1"/>
        <rFont val="宋体"/>
        <charset val="134"/>
      </rPr>
      <t>投产</t>
    </r>
  </si>
  <si>
    <r>
      <rPr>
        <sz val="18"/>
        <rFont val="方正仿宋_GBK"/>
        <charset val="134"/>
      </rPr>
      <t>重庆市美庆科技有限公司年产电机定（转）子、汽车和摩托车点火器线圈初级和初级骨架、电感、铝合金制品、塑料配件等生产项目</t>
    </r>
  </si>
  <si>
    <r>
      <rPr>
        <sz val="18"/>
        <rFont val="方正仿宋_GBK"/>
        <charset val="134"/>
      </rPr>
      <t>美庆公司购买原恒风风机公司厂房，位于姜家岩，迁建面积为</t>
    </r>
    <r>
      <rPr>
        <sz val="18"/>
        <rFont val="Times New Roman"/>
        <charset val="0"/>
      </rPr>
      <t>7910</t>
    </r>
    <r>
      <rPr>
        <sz val="18"/>
        <rFont val="方正仿宋_GBK"/>
        <charset val="134"/>
      </rPr>
      <t>平方米，项目建成后，年产电机定（转）子、汽车和摩托车点火器线圈初级和初级骨架、电感、铝合金制品、塑料配件等生产项目。</t>
    </r>
  </si>
  <si>
    <t>2025.05-2025.12</t>
  </si>
  <si>
    <r>
      <rPr>
        <sz val="18"/>
        <rFont val="方正仿宋_GBK"/>
        <charset val="134"/>
      </rPr>
      <t>重庆市固品汽车工业有限公司新建高速油泵齿轮生产项目</t>
    </r>
  </si>
  <si>
    <r>
      <rPr>
        <sz val="18"/>
        <rFont val="方正仿宋_GBK"/>
        <charset val="134"/>
      </rPr>
      <t>租赁庆兰公司厂房</t>
    </r>
    <r>
      <rPr>
        <sz val="18"/>
        <rFont val="Times New Roman"/>
        <charset val="0"/>
      </rPr>
      <t>1000</t>
    </r>
    <r>
      <rPr>
        <sz val="18"/>
        <rFont val="方正仿宋_GBK"/>
        <charset val="134"/>
      </rPr>
      <t>平方米，年产高速油泵齿轮</t>
    </r>
    <r>
      <rPr>
        <sz val="18"/>
        <rFont val="Times New Roman"/>
        <charset val="0"/>
      </rPr>
      <t>100</t>
    </r>
    <r>
      <rPr>
        <sz val="18"/>
        <rFont val="方正仿宋_GBK"/>
        <charset val="134"/>
      </rPr>
      <t>件，年销售收入</t>
    </r>
    <r>
      <rPr>
        <sz val="18"/>
        <rFont val="Times New Roman"/>
        <charset val="0"/>
      </rPr>
      <t>1000</t>
    </r>
    <r>
      <rPr>
        <sz val="18"/>
        <rFont val="方正仿宋_GBK"/>
        <charset val="134"/>
      </rPr>
      <t>万元。主要生产设备有磨齿机、滚齿机、搓齿机、拉床、外圆磨床、数控车床、双端面磨床等。</t>
    </r>
  </si>
  <si>
    <t>2025.02-2025.05</t>
  </si>
  <si>
    <r>
      <rPr>
        <sz val="18"/>
        <rFont val="方正仿宋_GBK"/>
        <charset val="0"/>
      </rPr>
      <t>已投产</t>
    </r>
  </si>
  <si>
    <r>
      <rPr>
        <sz val="18"/>
        <rFont val="方正仿宋_GBK"/>
        <charset val="134"/>
      </rPr>
      <t>重庆新申世纪新材料科技有限公司锶矿综合利用和陶瓷纳米粉体材料项目（二期）</t>
    </r>
  </si>
  <si>
    <r>
      <rPr>
        <sz val="18"/>
        <rFont val="方正仿宋_GBK"/>
        <charset val="134"/>
      </rPr>
      <t>占地</t>
    </r>
    <r>
      <rPr>
        <sz val="18"/>
        <rFont val="Times New Roman"/>
        <charset val="0"/>
      </rPr>
      <t>44.6</t>
    </r>
    <r>
      <rPr>
        <sz val="18"/>
        <rFont val="方正仿宋_GBK"/>
        <charset val="134"/>
      </rPr>
      <t>亩。</t>
    </r>
    <r>
      <rPr>
        <sz val="18"/>
        <rFont val="Times New Roman"/>
        <charset val="0"/>
      </rPr>
      <t>1.</t>
    </r>
    <r>
      <rPr>
        <sz val="18"/>
        <rFont val="方正仿宋_GBK"/>
        <charset val="134"/>
      </rPr>
      <t>锶产业的整合和锶矿的综合利用项目；</t>
    </r>
    <r>
      <rPr>
        <sz val="18"/>
        <rFont val="Times New Roman"/>
        <charset val="0"/>
      </rPr>
      <t>2.</t>
    </r>
    <r>
      <rPr>
        <sz val="18"/>
        <rFont val="方正仿宋_GBK"/>
        <charset val="134"/>
      </rPr>
      <t>含锶新材料深加工项目；</t>
    </r>
    <r>
      <rPr>
        <sz val="18"/>
        <rFont val="Times New Roman"/>
        <charset val="0"/>
      </rPr>
      <t>3.</t>
    </r>
    <r>
      <rPr>
        <sz val="18"/>
        <rFont val="方正仿宋_GBK"/>
        <charset val="134"/>
      </rPr>
      <t>陶瓷纳米粉体材料项目。</t>
    </r>
  </si>
  <si>
    <t>2025.11-2026.12</t>
  </si>
  <si>
    <r>
      <rPr>
        <sz val="18"/>
        <rFont val="方正仿宋_GBK"/>
        <charset val="134"/>
      </rPr>
      <t>完成总工程量的</t>
    </r>
    <r>
      <rPr>
        <sz val="18"/>
        <rFont val="Times New Roman"/>
        <charset val="0"/>
      </rPr>
      <t>70%</t>
    </r>
  </si>
  <si>
    <r>
      <rPr>
        <sz val="18"/>
        <rFont val="方正仿宋_GBK"/>
        <charset val="0"/>
      </rPr>
      <t>平场</t>
    </r>
  </si>
  <si>
    <r>
      <rPr>
        <sz val="18"/>
        <rFont val="方正仿宋_GBK"/>
        <charset val="134"/>
      </rPr>
      <t>重庆奥博铝材制造有限公司铝板带厂房扩建项目</t>
    </r>
  </si>
  <si>
    <r>
      <rPr>
        <sz val="18"/>
        <rFont val="方正仿宋_GBK"/>
        <charset val="134"/>
      </rPr>
      <t>利用自有土地（原址扩建）新建钢结构厂房，建筑面积</t>
    </r>
    <r>
      <rPr>
        <sz val="18"/>
        <rFont val="Times New Roman"/>
        <charset val="0"/>
      </rPr>
      <t>2730</t>
    </r>
    <r>
      <rPr>
        <sz val="18"/>
        <rFont val="方正仿宋_GBK"/>
        <charset val="134"/>
      </rPr>
      <t>平方米，用于将原铝板带车间精整分条工序迁入新建厂房内生产。</t>
    </r>
  </si>
  <si>
    <t>2025.03-2025.10</t>
  </si>
  <si>
    <r>
      <rPr>
        <sz val="18"/>
        <rFont val="方正仿宋_GBK"/>
        <charset val="0"/>
      </rPr>
      <t>主体钢结构施工</t>
    </r>
  </si>
  <si>
    <r>
      <rPr>
        <sz val="18"/>
        <rFont val="方正仿宋_GBK"/>
        <charset val="0"/>
      </rPr>
      <t>主体工程施工</t>
    </r>
  </si>
  <si>
    <r>
      <rPr>
        <sz val="18"/>
        <rFont val="方正仿宋_GBK"/>
        <charset val="134"/>
      </rPr>
      <t>上海智韬实业有限公司坤煌智能制造产业园项目（一期）</t>
    </r>
  </si>
  <si>
    <r>
      <rPr>
        <sz val="18"/>
        <rFont val="方正仿宋_GBK"/>
        <charset val="134"/>
      </rPr>
      <t>占地</t>
    </r>
    <r>
      <rPr>
        <sz val="18"/>
        <rFont val="Times New Roman"/>
        <charset val="0"/>
      </rPr>
      <t>200</t>
    </r>
    <r>
      <rPr>
        <sz val="18"/>
        <rFont val="方正仿宋_GBK"/>
        <charset val="134"/>
      </rPr>
      <t>亩，建筑面积</t>
    </r>
    <r>
      <rPr>
        <sz val="18"/>
        <rFont val="Times New Roman"/>
        <charset val="0"/>
      </rPr>
      <t>9.68</t>
    </r>
    <r>
      <rPr>
        <sz val="18"/>
        <rFont val="方正仿宋_GBK"/>
        <charset val="134"/>
      </rPr>
      <t>万平方米，拟选址位于铜梁高新区大庙组团内，建设智能制造产业基地，主要引进电子信息、新型装备制造、新型材料制造企业。</t>
    </r>
  </si>
  <si>
    <t>2025.07-2026.12</t>
  </si>
  <si>
    <r>
      <rPr>
        <sz val="18"/>
        <rFont val="方正仿宋_GBK"/>
        <charset val="0"/>
      </rPr>
      <t>前期准备工作</t>
    </r>
  </si>
  <si>
    <r>
      <rPr>
        <sz val="18"/>
        <rFont val="方正仿宋_GBK"/>
        <charset val="0"/>
      </rPr>
      <t>拆迁费用未到位</t>
    </r>
  </si>
  <si>
    <r>
      <rPr>
        <sz val="18"/>
        <rFont val="方正仿宋_GBK"/>
        <charset val="134"/>
      </rPr>
      <t>重庆精渝田科技有限公司笔电塑胶件自动产线生产项目</t>
    </r>
  </si>
  <si>
    <r>
      <rPr>
        <sz val="18"/>
        <rFont val="方正仿宋_GBK"/>
        <charset val="134"/>
      </rPr>
      <t>占地约</t>
    </r>
    <r>
      <rPr>
        <sz val="18"/>
        <rFont val="Times New Roman"/>
        <charset val="0"/>
      </rPr>
      <t>61</t>
    </r>
    <r>
      <rPr>
        <sz val="18"/>
        <rFont val="方正仿宋_GBK"/>
        <charset val="134"/>
      </rPr>
      <t>亩，建筑面积</t>
    </r>
    <r>
      <rPr>
        <sz val="18"/>
        <rFont val="Times New Roman"/>
        <charset val="0"/>
      </rPr>
      <t>3.73</t>
    </r>
    <r>
      <rPr>
        <sz val="18"/>
        <rFont val="方正仿宋_GBK"/>
        <charset val="134"/>
      </rPr>
      <t>万平方米，建设全自动化生产线</t>
    </r>
    <r>
      <rPr>
        <sz val="18"/>
        <rFont val="Times New Roman"/>
        <charset val="0"/>
      </rPr>
      <t>2</t>
    </r>
    <r>
      <rPr>
        <sz val="18"/>
        <rFont val="方正仿宋_GBK"/>
        <charset val="134"/>
      </rPr>
      <t>条：</t>
    </r>
    <r>
      <rPr>
        <sz val="18"/>
        <rFont val="Times New Roman"/>
        <charset val="0"/>
      </rPr>
      <t>1.</t>
    </r>
    <r>
      <rPr>
        <sz val="18"/>
        <rFont val="方正仿宋_GBK"/>
        <charset val="134"/>
      </rPr>
      <t>建设智能化硅胶塑胶件生产线和无人成型车间生产线；</t>
    </r>
    <r>
      <rPr>
        <sz val="18"/>
        <rFont val="Times New Roman"/>
        <charset val="0"/>
      </rPr>
      <t>2.</t>
    </r>
    <r>
      <rPr>
        <sz val="18"/>
        <rFont val="方正仿宋_GBK"/>
        <charset val="134"/>
      </rPr>
      <t>建设新技术液态</t>
    </r>
    <r>
      <rPr>
        <sz val="18"/>
        <rFont val="Times New Roman"/>
        <charset val="0"/>
      </rPr>
      <t>LSR</t>
    </r>
    <r>
      <rPr>
        <sz val="18"/>
        <rFont val="方正仿宋_GBK"/>
        <charset val="134"/>
      </rPr>
      <t>硅胶生产线。</t>
    </r>
  </si>
  <si>
    <t>2025.07-2026.06</t>
  </si>
  <si>
    <r>
      <rPr>
        <sz val="18"/>
        <rFont val="方正仿宋_GBK"/>
        <charset val="0"/>
      </rPr>
      <t>前期准备工作。</t>
    </r>
  </si>
  <si>
    <r>
      <rPr>
        <sz val="18"/>
        <rFont val="方正仿宋_GBK"/>
        <charset val="134"/>
      </rPr>
      <t>重庆新红旗缸盖制造有限公司扩规扩产及生产线数字化更新改造项目</t>
    </r>
  </si>
  <si>
    <r>
      <rPr>
        <sz val="18"/>
        <rFont val="方正仿宋_GBK"/>
        <charset val="134"/>
      </rPr>
      <t>占地约</t>
    </r>
    <r>
      <rPr>
        <sz val="18"/>
        <rFont val="Times New Roman"/>
        <charset val="0"/>
      </rPr>
      <t>40</t>
    </r>
    <r>
      <rPr>
        <sz val="18"/>
        <rFont val="方正仿宋_GBK"/>
        <charset val="134"/>
      </rPr>
      <t>亩，建设厂房扩规扩产及生产线数字化更新改造项目。</t>
    </r>
  </si>
  <si>
    <t>2025.08-2026.07</t>
  </si>
  <si>
    <r>
      <rPr>
        <sz val="18"/>
        <rFont val="方正仿宋_GBK"/>
        <charset val="134"/>
      </rPr>
      <t>重庆天才机械制造有限公司扩建项目</t>
    </r>
  </si>
  <si>
    <r>
      <rPr>
        <sz val="18"/>
        <rFont val="方正仿宋_GBK"/>
        <charset val="134"/>
      </rPr>
      <t>总占地约</t>
    </r>
    <r>
      <rPr>
        <sz val="18"/>
        <rFont val="Times New Roman"/>
        <charset val="0"/>
      </rPr>
      <t>40</t>
    </r>
    <r>
      <rPr>
        <sz val="18"/>
        <rFont val="方正仿宋_GBK"/>
        <charset val="134"/>
      </rPr>
      <t>亩，建筑面积</t>
    </r>
    <r>
      <rPr>
        <sz val="18"/>
        <rFont val="Times New Roman"/>
        <charset val="0"/>
      </rPr>
      <t>2.3</t>
    </r>
    <r>
      <rPr>
        <sz val="18"/>
        <rFont val="方正仿宋_GBK"/>
        <charset val="134"/>
      </rPr>
      <t>万平方米，生产通用汽油机箱体、箱盖。</t>
    </r>
  </si>
  <si>
    <r>
      <rPr>
        <sz val="18"/>
        <rFont val="方正仿宋_GBK"/>
        <charset val="134"/>
      </rPr>
      <t>重庆三友伊菲斯特机械制造有限公司扩建项目（二期）</t>
    </r>
  </si>
  <si>
    <r>
      <rPr>
        <sz val="18"/>
        <rFont val="方正仿宋_GBK"/>
        <charset val="134"/>
      </rPr>
      <t>占地</t>
    </r>
    <r>
      <rPr>
        <sz val="18"/>
        <rFont val="Times New Roman"/>
        <charset val="0"/>
      </rPr>
      <t>60</t>
    </r>
    <r>
      <rPr>
        <sz val="18"/>
        <rFont val="方正仿宋_GBK"/>
        <charset val="134"/>
      </rPr>
      <t>亩，建设面积</t>
    </r>
    <r>
      <rPr>
        <sz val="18"/>
        <rFont val="Times New Roman"/>
        <charset val="0"/>
      </rPr>
      <t>3</t>
    </r>
    <r>
      <rPr>
        <sz val="18"/>
        <rFont val="方正仿宋_GBK"/>
        <charset val="134"/>
      </rPr>
      <t>万平方米，建设电线、电缆和配电箱等生产线。</t>
    </r>
  </si>
  <si>
    <t>2025.10-2026.09</t>
  </si>
  <si>
    <r>
      <rPr>
        <sz val="18"/>
        <rFont val="方正仿宋_GBK"/>
        <charset val="0"/>
      </rPr>
      <t>筹备项目前期工作</t>
    </r>
  </si>
  <si>
    <r>
      <rPr>
        <sz val="18"/>
        <rFont val="方正仿宋_GBK"/>
        <charset val="134"/>
      </rPr>
      <t>重庆千皓商贸有限公司门窗组装、加工厂项目</t>
    </r>
  </si>
  <si>
    <r>
      <rPr>
        <sz val="18"/>
        <rFont val="方正仿宋_GBK"/>
        <charset val="134"/>
      </rPr>
      <t>占地</t>
    </r>
    <r>
      <rPr>
        <sz val="18"/>
        <rFont val="Times New Roman"/>
        <charset val="0"/>
      </rPr>
      <t>11.59</t>
    </r>
    <r>
      <rPr>
        <sz val="18"/>
        <rFont val="方正仿宋_GBK"/>
        <charset val="134"/>
      </rPr>
      <t>亩，建筑面积</t>
    </r>
    <r>
      <rPr>
        <sz val="18"/>
        <rFont val="Times New Roman"/>
        <charset val="0"/>
      </rPr>
      <t>6570.22</t>
    </r>
    <r>
      <rPr>
        <sz val="18"/>
        <rFont val="方正仿宋_GBK"/>
        <charset val="134"/>
      </rPr>
      <t>平方米，规划建设两幢主要建筑，用于门窗组装和暂存，产</t>
    </r>
    <r>
      <rPr>
        <sz val="18"/>
        <rFont val="Times New Roman"/>
        <charset val="0"/>
      </rPr>
      <t>50</t>
    </r>
    <r>
      <rPr>
        <sz val="18"/>
        <rFont val="方正仿宋_GBK"/>
        <charset val="134"/>
      </rPr>
      <t>万套高品质门窗的能力。</t>
    </r>
  </si>
  <si>
    <r>
      <rPr>
        <sz val="18"/>
        <rFont val="Times New Roman"/>
        <charset val="0"/>
      </rPr>
      <t>1</t>
    </r>
    <r>
      <rPr>
        <sz val="18"/>
        <rFont val="方正仿宋_GBK"/>
        <charset val="0"/>
      </rPr>
      <t>号厂房已封顶</t>
    </r>
  </si>
  <si>
    <r>
      <rPr>
        <sz val="18"/>
        <rFont val="方正仿宋_GBK"/>
        <charset val="134"/>
      </rPr>
      <t>重庆全德电器有限公司</t>
    </r>
    <r>
      <rPr>
        <sz val="18"/>
        <rFont val="Times New Roman"/>
        <charset val="0"/>
      </rPr>
      <t>10</t>
    </r>
    <r>
      <rPr>
        <sz val="18"/>
        <rFont val="方正仿宋_GBK"/>
        <charset val="134"/>
      </rPr>
      <t>万台户外高压隔离开关、熔断器项目</t>
    </r>
  </si>
  <si>
    <r>
      <rPr>
        <sz val="18"/>
        <rFont val="方正仿宋_GBK"/>
        <charset val="134"/>
      </rPr>
      <t>占地</t>
    </r>
    <r>
      <rPr>
        <sz val="18"/>
        <rFont val="Times New Roman"/>
        <charset val="0"/>
      </rPr>
      <t>8.97</t>
    </r>
    <r>
      <rPr>
        <sz val="18"/>
        <rFont val="方正仿宋_GBK"/>
        <charset val="134"/>
      </rPr>
      <t>亩，建筑面积</t>
    </r>
    <r>
      <rPr>
        <sz val="18"/>
        <rFont val="Times New Roman"/>
        <charset val="0"/>
      </rPr>
      <t>5980</t>
    </r>
    <r>
      <rPr>
        <sz val="18"/>
        <rFont val="方正仿宋_GBK"/>
        <charset val="134"/>
      </rPr>
      <t>平方米，建设</t>
    </r>
    <r>
      <rPr>
        <sz val="18"/>
        <rFont val="Times New Roman"/>
        <charset val="0"/>
      </rPr>
      <t>10</t>
    </r>
    <r>
      <rPr>
        <sz val="18"/>
        <rFont val="方正仿宋_GBK"/>
        <charset val="134"/>
      </rPr>
      <t>万台户外高压隔离开关、熔断器项目。</t>
    </r>
  </si>
  <si>
    <t>2025.03-2025.12</t>
  </si>
  <si>
    <r>
      <rPr>
        <sz val="18"/>
        <rFont val="方正仿宋_GBK"/>
        <charset val="0"/>
      </rPr>
      <t>主体工程完工</t>
    </r>
  </si>
  <si>
    <r>
      <rPr>
        <sz val="18"/>
        <rFont val="方正仿宋_GBK"/>
        <charset val="0"/>
      </rPr>
      <t>附属工程施工</t>
    </r>
  </si>
  <si>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</si>
  <si>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r>
      <rPr>
        <sz val="18"/>
        <rFont val="方正仿宋_GBK"/>
        <charset val="134"/>
      </rPr>
      <t>租赁绿野公司厂房</t>
    </r>
    <r>
      <rPr>
        <sz val="18"/>
        <rFont val="Times New Roman"/>
        <charset val="0"/>
      </rPr>
      <t xml:space="preserve"> 3810 </t>
    </r>
    <r>
      <rPr>
        <sz val="18"/>
        <rFont val="方正仿宋_GBK"/>
        <charset val="134"/>
      </rPr>
      <t>平方米，年产包装饮用水碳酸饮料产品</t>
    </r>
    <r>
      <rPr>
        <sz val="18"/>
        <rFont val="Times New Roman"/>
        <charset val="0"/>
      </rPr>
      <t xml:space="preserve"> 80 </t>
    </r>
    <r>
      <rPr>
        <sz val="18"/>
        <rFont val="方正仿宋_GBK"/>
        <charset val="134"/>
      </rPr>
      <t>万件，年销售收入</t>
    </r>
    <r>
      <rPr>
        <sz val="18"/>
        <rFont val="Times New Roman"/>
        <charset val="0"/>
      </rPr>
      <t>1000</t>
    </r>
    <r>
      <rPr>
        <sz val="18"/>
        <rFont val="方正仿宋_GBK"/>
        <charset val="134"/>
      </rPr>
      <t>万元。主要生产设备有吹瓶机、灌装机等。</t>
    </r>
  </si>
  <si>
    <r>
      <rPr>
        <sz val="18"/>
        <rFont val="方正仿宋_GBK"/>
        <charset val="134"/>
      </rPr>
      <t>重庆宇思蓝科技有限公司年产</t>
    </r>
    <r>
      <rPr>
        <sz val="18"/>
        <rFont val="Times New Roman"/>
        <charset val="0"/>
      </rPr>
      <t>600W</t>
    </r>
    <r>
      <rPr>
        <sz val="18"/>
        <rFont val="方正仿宋_GBK"/>
        <charset val="134"/>
      </rPr>
      <t>件散热片加工生产项目</t>
    </r>
  </si>
  <si>
    <r>
      <rPr>
        <sz val="18"/>
        <rFont val="方正仿宋_GBK"/>
        <charset val="134"/>
      </rPr>
      <t>租赁寅松公司厂房</t>
    </r>
    <r>
      <rPr>
        <sz val="18"/>
        <rFont val="Times New Roman"/>
        <charset val="0"/>
      </rPr>
      <t>1729</t>
    </r>
    <r>
      <rPr>
        <sz val="18"/>
        <rFont val="方正仿宋_GBK"/>
        <charset val="134"/>
      </rPr>
      <t>平方米，年产散热片产品</t>
    </r>
    <r>
      <rPr>
        <sz val="18"/>
        <rFont val="Times New Roman"/>
        <charset val="0"/>
      </rPr>
      <t>600W</t>
    </r>
    <r>
      <rPr>
        <sz val="18"/>
        <rFont val="方正仿宋_GBK"/>
        <charset val="134"/>
      </rPr>
      <t>件，年销售收入</t>
    </r>
    <r>
      <rPr>
        <sz val="18"/>
        <rFont val="Times New Roman"/>
        <charset val="0"/>
      </rPr>
      <t>500W</t>
    </r>
    <r>
      <rPr>
        <sz val="18"/>
        <rFont val="方正仿宋_GBK"/>
        <charset val="134"/>
      </rPr>
      <t>元。主要生产设备</t>
    </r>
    <r>
      <rPr>
        <sz val="18"/>
        <rFont val="Times New Roman"/>
        <charset val="0"/>
      </rPr>
      <t>CNC</t>
    </r>
    <r>
      <rPr>
        <sz val="18"/>
        <rFont val="方正仿宋_GBK"/>
        <charset val="134"/>
      </rPr>
      <t>加工中心。</t>
    </r>
  </si>
  <si>
    <t>2025.03-2025.06</t>
  </si>
  <si>
    <r>
      <rPr>
        <sz val="18"/>
        <rFont val="方正仿宋_GBK"/>
        <charset val="134"/>
      </rPr>
      <t>爱玛配套产业项目</t>
    </r>
  </si>
  <si>
    <r>
      <rPr>
        <sz val="18"/>
        <rFont val="方正仿宋_GBK"/>
        <charset val="134"/>
      </rPr>
      <t>新建摩托车转刹把、摩托车仪表总成、摩托车轮毂制造及包装制品项目、摩托车线束、摩托车减震器、摩托车刹车线束、电动摩托车减震器、电动摩托车碗组、电动摩托车传动系统、智能刹车系统、电动摩托车铝制部件、电动摩托车车架及车身机构安全系统、电动摩托车护杠及货架等生产项目。</t>
    </r>
  </si>
  <si>
    <t>2025.06-2026.12</t>
  </si>
  <si>
    <r>
      <rPr>
        <sz val="18"/>
        <rFont val="方正仿宋_GBK"/>
        <charset val="134"/>
      </rPr>
      <t>完成总工程量的</t>
    </r>
    <r>
      <rPr>
        <sz val="18"/>
        <rFont val="Times New Roman"/>
        <charset val="0"/>
      </rPr>
      <t>30%</t>
    </r>
  </si>
  <si>
    <r>
      <rPr>
        <sz val="18"/>
        <rFont val="方正仿宋_GBK"/>
        <charset val="0"/>
      </rPr>
      <t>无进度</t>
    </r>
  </si>
  <si>
    <r>
      <rPr>
        <sz val="18"/>
        <rFont val="方正仿宋_GBK"/>
        <charset val="0"/>
      </rPr>
      <t>未划地</t>
    </r>
  </si>
  <si>
    <r>
      <rPr>
        <sz val="18"/>
        <rFont val="方正仿宋_GBK"/>
        <charset val="134"/>
      </rPr>
      <t>高新区土地整治</t>
    </r>
  </si>
  <si>
    <r>
      <rPr>
        <sz val="18"/>
        <rFont val="方正仿宋_GBK"/>
        <charset val="134"/>
      </rPr>
      <t>区属国企</t>
    </r>
  </si>
  <si>
    <r>
      <rPr>
        <sz val="18"/>
        <rFont val="方正仿宋_GBK"/>
        <charset val="134"/>
      </rPr>
      <t>中心组团土地整治面积</t>
    </r>
    <r>
      <rPr>
        <sz val="18"/>
        <rFont val="Times New Roman"/>
        <charset val="0"/>
      </rPr>
      <t>1400</t>
    </r>
    <r>
      <rPr>
        <sz val="18"/>
        <rFont val="方正仿宋_GBK"/>
        <charset val="134"/>
      </rPr>
      <t>亩，包含龙腾大道延伸段南侧地块土地整治</t>
    </r>
    <r>
      <rPr>
        <sz val="18"/>
        <rFont val="Times New Roman"/>
        <charset val="0"/>
      </rPr>
      <t>600</t>
    </r>
    <r>
      <rPr>
        <sz val="18"/>
        <rFont val="方正仿宋_GBK"/>
        <charset val="134"/>
      </rPr>
      <t>亩，龙华大道两侧地块土地整治</t>
    </r>
    <r>
      <rPr>
        <sz val="18"/>
        <rFont val="Times New Roman"/>
        <charset val="0"/>
      </rPr>
      <t>800</t>
    </r>
    <r>
      <rPr>
        <sz val="18"/>
        <rFont val="方正仿宋_GBK"/>
        <charset val="134"/>
      </rPr>
      <t>亩。旧县组团土地整治面积</t>
    </r>
    <r>
      <rPr>
        <sz val="18"/>
        <rFont val="Times New Roman"/>
        <charset val="0"/>
      </rPr>
      <t>81</t>
    </r>
    <r>
      <rPr>
        <sz val="18"/>
        <rFont val="方正仿宋_GBK"/>
        <charset val="134"/>
      </rPr>
      <t>亩，包含新申化工地块土地整治</t>
    </r>
    <r>
      <rPr>
        <sz val="18"/>
        <rFont val="Times New Roman"/>
        <charset val="0"/>
      </rPr>
      <t>46</t>
    </r>
    <r>
      <rPr>
        <sz val="18"/>
        <rFont val="方正仿宋_GBK"/>
        <charset val="134"/>
      </rPr>
      <t>亩、茂茂西侧地块土地整治</t>
    </r>
    <r>
      <rPr>
        <sz val="18"/>
        <rFont val="Times New Roman"/>
        <charset val="0"/>
      </rPr>
      <t>35</t>
    </r>
    <r>
      <rPr>
        <sz val="18"/>
        <rFont val="方正仿宋_GBK"/>
        <charset val="134"/>
      </rPr>
      <t>亩。</t>
    </r>
  </si>
  <si>
    <r>
      <rPr>
        <sz val="18"/>
        <rFont val="方正仿宋_GBK"/>
        <charset val="134"/>
      </rPr>
      <t>全面完工</t>
    </r>
  </si>
  <si>
    <r>
      <rPr>
        <sz val="18"/>
        <rFont val="方正仿宋_GBK"/>
        <charset val="0"/>
      </rPr>
      <t>燃机发电地块、爱玛配套地块、中创兴航地块目前已确定设计单位及审图单位。新申化工地块正在进行方案设计。茂茂西侧地块已完成。</t>
    </r>
  </si>
  <si>
    <r>
      <rPr>
        <sz val="18"/>
        <rFont val="方正仿宋_GBK"/>
        <charset val="0"/>
      </rPr>
      <t>新申化工地块完成招标。</t>
    </r>
  </si>
  <si>
    <t>屠宰园区配套设施及能源供给项目</t>
  </si>
  <si>
    <r>
      <rPr>
        <sz val="18"/>
        <rFont val="方正仿宋_GBK"/>
        <charset val="134"/>
      </rPr>
      <t>新建集中供能项目，包括小型能源站、光伏能源站、物料收运清洗站、冷冻库、蓄水池、园区内配套用房等。</t>
    </r>
  </si>
  <si>
    <t>2025.03-2026.06</t>
  </si>
  <si>
    <r>
      <rPr>
        <sz val="18"/>
        <rFont val="方正仿宋_GBK"/>
        <charset val="0"/>
      </rPr>
      <t>屠宰园区配套设施及能源供给项目已开展规划、设计等前期工作。</t>
    </r>
  </si>
  <si>
    <r>
      <rPr>
        <sz val="18"/>
        <rFont val="方正仿宋_GBK"/>
        <charset val="0"/>
      </rPr>
      <t>完成项目初步设计、施工图设计等前期工作。</t>
    </r>
  </si>
  <si>
    <r>
      <rPr>
        <sz val="18"/>
        <rFont val="方正仿宋_GBK"/>
        <charset val="134"/>
      </rPr>
      <t>龙裕公司</t>
    </r>
  </si>
  <si>
    <r>
      <rPr>
        <sz val="18"/>
        <rFont val="方正仿宋_GBK"/>
        <charset val="134"/>
      </rPr>
      <t>周伟峰</t>
    </r>
  </si>
  <si>
    <t>平滩农作物秸秆综合利用加工项目</t>
  </si>
  <si>
    <r>
      <rPr>
        <sz val="18"/>
        <rFont val="方正仿宋_GBK"/>
        <charset val="134"/>
      </rPr>
      <t>拟建设农作物秸秆收储运体系，新建生物质颗粒燃料加工中心、菌类加工生产车间等。</t>
    </r>
  </si>
  <si>
    <r>
      <rPr>
        <sz val="18"/>
        <rFont val="方正仿宋_GBK"/>
        <charset val="0"/>
      </rPr>
      <t>完成初步设计及概算</t>
    </r>
  </si>
  <si>
    <r>
      <rPr>
        <sz val="18"/>
        <rFont val="方正仿宋_GBK"/>
        <charset val="0"/>
      </rPr>
      <t>完成财评审核，完成项目招标以及合同签订，督促中标单位进场施工。</t>
    </r>
  </si>
  <si>
    <r>
      <rPr>
        <sz val="18"/>
        <rFont val="方正仿宋_GBK"/>
        <charset val="134"/>
      </rPr>
      <t>重庆市铜梁区</t>
    </r>
    <r>
      <rPr>
        <sz val="18"/>
        <rFont val="Times New Roman"/>
        <charset val="0"/>
      </rPr>
      <t>2024</t>
    </r>
    <r>
      <rPr>
        <sz val="18"/>
        <rFont val="方正仿宋_GBK"/>
        <charset val="134"/>
      </rPr>
      <t>年农村人居环境整治提升项目</t>
    </r>
  </si>
  <si>
    <r>
      <rPr>
        <sz val="18"/>
        <rFont val="方正仿宋_GBK"/>
        <charset val="134"/>
      </rPr>
      <t>政府投资</t>
    </r>
  </si>
  <si>
    <r>
      <rPr>
        <sz val="18"/>
        <rFont val="方正仿宋_GBK"/>
        <charset val="134"/>
      </rPr>
      <t>建设农村生活垃圾处理设施，含钩臂车</t>
    </r>
    <r>
      <rPr>
        <sz val="18"/>
        <rFont val="Times New Roman"/>
        <charset val="0"/>
      </rPr>
      <t xml:space="preserve"> 3 </t>
    </r>
    <r>
      <rPr>
        <sz val="18"/>
        <rFont val="方正仿宋_GBK"/>
        <charset val="134"/>
      </rPr>
      <t>辆，</t>
    </r>
    <r>
      <rPr>
        <sz val="18"/>
        <rFont val="Times New Roman"/>
        <charset val="0"/>
      </rPr>
      <t xml:space="preserve">2 </t>
    </r>
    <r>
      <rPr>
        <sz val="18"/>
        <rFont val="方正仿宋_GBK"/>
        <charset val="134"/>
      </rPr>
      <t>立方米垃圾钩臂箱</t>
    </r>
    <r>
      <rPr>
        <sz val="18"/>
        <rFont val="Times New Roman"/>
        <charset val="0"/>
      </rPr>
      <t xml:space="preserve"> 76 </t>
    </r>
    <r>
      <rPr>
        <sz val="18"/>
        <rFont val="方正仿宋_GBK"/>
        <charset val="134"/>
      </rPr>
      <t>个，</t>
    </r>
    <r>
      <rPr>
        <sz val="18"/>
        <rFont val="Times New Roman"/>
        <charset val="0"/>
      </rPr>
      <t xml:space="preserve">2 </t>
    </r>
    <r>
      <rPr>
        <sz val="18"/>
        <rFont val="方正仿宋_GBK"/>
        <charset val="134"/>
      </rPr>
      <t>分类不锈钢垃圾桶</t>
    </r>
    <r>
      <rPr>
        <sz val="18"/>
        <rFont val="Times New Roman"/>
        <charset val="0"/>
      </rPr>
      <t xml:space="preserve"> 500 </t>
    </r>
    <r>
      <rPr>
        <sz val="18"/>
        <rFont val="方正仿宋_GBK"/>
        <charset val="134"/>
      </rPr>
      <t>个，</t>
    </r>
    <r>
      <rPr>
        <sz val="18"/>
        <rFont val="Times New Roman"/>
        <charset val="0"/>
      </rPr>
      <t xml:space="preserve">240L </t>
    </r>
    <r>
      <rPr>
        <sz val="18"/>
        <rFont val="方正仿宋_GBK"/>
        <charset val="134"/>
      </rPr>
      <t>垃圾桶</t>
    </r>
    <r>
      <rPr>
        <sz val="18"/>
        <rFont val="Times New Roman"/>
        <charset val="0"/>
      </rPr>
      <t xml:space="preserve"> 2400</t>
    </r>
    <r>
      <rPr>
        <sz val="18"/>
        <rFont val="方正仿宋_GBK"/>
        <charset val="134"/>
      </rPr>
      <t>个；建设生活污水治理设施，包括新建化粪池</t>
    </r>
    <r>
      <rPr>
        <sz val="18"/>
        <rFont val="Times New Roman"/>
        <charset val="0"/>
      </rPr>
      <t xml:space="preserve"> 8 </t>
    </r>
    <r>
      <rPr>
        <sz val="18"/>
        <rFont val="方正仿宋_GBK"/>
        <charset val="134"/>
      </rPr>
      <t>座，单座容量</t>
    </r>
    <r>
      <rPr>
        <sz val="18"/>
        <rFont val="Times New Roman"/>
        <charset val="0"/>
      </rPr>
      <t xml:space="preserve"> 100 </t>
    </r>
    <r>
      <rPr>
        <sz val="18"/>
        <rFont val="方正仿宋_GBK"/>
        <charset val="134"/>
      </rPr>
      <t>立方米，生活污水收集管网</t>
    </r>
    <r>
      <rPr>
        <sz val="18"/>
        <rFont val="Times New Roman"/>
        <charset val="0"/>
      </rPr>
      <t xml:space="preserve"> 3 </t>
    </r>
    <r>
      <rPr>
        <sz val="18"/>
        <rFont val="方正仿宋_GBK"/>
        <charset val="134"/>
      </rPr>
      <t>公里，生态净化湿地</t>
    </r>
    <r>
      <rPr>
        <sz val="18"/>
        <rFont val="Times New Roman"/>
        <charset val="0"/>
      </rPr>
      <t xml:space="preserve"> 2600 </t>
    </r>
    <r>
      <rPr>
        <sz val="18"/>
        <rFont val="方正仿宋_GBK"/>
        <charset val="134"/>
      </rPr>
      <t>平方米；村容村貌提升工程，含农村入户路硬化</t>
    </r>
    <r>
      <rPr>
        <sz val="18"/>
        <rFont val="Times New Roman"/>
        <charset val="0"/>
      </rPr>
      <t xml:space="preserve"> 28 </t>
    </r>
    <r>
      <rPr>
        <sz val="18"/>
        <rFont val="方正仿宋_GBK"/>
        <charset val="134"/>
      </rPr>
      <t>公里，太阳能路灯</t>
    </r>
    <r>
      <rPr>
        <sz val="18"/>
        <rFont val="Times New Roman"/>
        <charset val="0"/>
      </rPr>
      <t xml:space="preserve"> 4000 </t>
    </r>
    <r>
      <rPr>
        <sz val="18"/>
        <rFont val="方正仿宋_GBK"/>
        <charset val="134"/>
      </rPr>
      <t>套，管线序化约</t>
    </r>
    <r>
      <rPr>
        <sz val="18"/>
        <rFont val="Times New Roman"/>
        <charset val="0"/>
      </rPr>
      <t xml:space="preserve"> 20 </t>
    </r>
    <r>
      <rPr>
        <sz val="18"/>
        <rFont val="方正仿宋_GBK"/>
        <charset val="134"/>
      </rPr>
      <t>公里，以及公共空间节点环境打造。</t>
    </r>
  </si>
  <si>
    <t>2025.02-2025.12</t>
  </si>
  <si>
    <r>
      <rPr>
        <sz val="18"/>
        <rFont val="方正仿宋_GBK"/>
        <charset val="0"/>
      </rPr>
      <t>该项目分为土建部分、采购部分、管线序化部分。土建部分已进场施工，正在进行路灯基础开挖、浇筑；采购部分前期已完成货物预定，需根据土建部分施工进度安排货物到场安装</t>
    </r>
  </si>
  <si>
    <r>
      <rPr>
        <sz val="18"/>
        <rFont val="方正仿宋_GBK"/>
        <charset val="0"/>
      </rPr>
      <t>土建部分将同步开展路灯基础开挖、道路硬化等工作，预计完成总工程量的</t>
    </r>
    <r>
      <rPr>
        <sz val="18"/>
        <rFont val="Times New Roman"/>
        <charset val="0"/>
      </rPr>
      <t>30%</t>
    </r>
    <r>
      <rPr>
        <sz val="18"/>
        <rFont val="方正仿宋_GBK"/>
        <charset val="0"/>
      </rPr>
      <t>；采购部分根据土建施工进度安排路灯、垃圾桶等货物安装工作；管线序化部分完成与各运营商对接，完善实施方案。</t>
    </r>
    <r>
      <rPr>
        <sz val="18"/>
        <rFont val="Times New Roman"/>
        <charset val="0"/>
      </rPr>
      <t xml:space="preserve"></t>
    </r>
  </si>
  <si>
    <r>
      <rPr>
        <sz val="18"/>
        <rFont val="方正仿宋_GBK"/>
        <charset val="134"/>
      </rPr>
      <t>铜梁区太平镇团碾为农服务站扩建项目</t>
    </r>
  </si>
  <si>
    <r>
      <rPr>
        <sz val="18"/>
        <rFont val="方正仿宋_GBK"/>
        <charset val="134"/>
      </rPr>
      <t>占地</t>
    </r>
    <r>
      <rPr>
        <sz val="18"/>
        <rFont val="Times New Roman"/>
        <charset val="0"/>
      </rPr>
      <t>20</t>
    </r>
    <r>
      <rPr>
        <sz val="18"/>
        <rFont val="方正仿宋_GBK"/>
        <charset val="134"/>
      </rPr>
      <t>亩，建设烘干塔设施、干湿粮仓、青菜头窖池环氧树脂、米粉生产线、厂房彩钢大棚、农资仓库、粮食仓库等配套基础设施工程。</t>
    </r>
  </si>
  <si>
    <r>
      <rPr>
        <sz val="18"/>
        <rFont val="方正仿宋_GBK"/>
        <charset val="134"/>
      </rPr>
      <t>完成烘干塔设施、干湿粮仓、青菜头窖池环氧树脂、米粉生产线、厂房彩钢大棚、农资仓库、粮食仓库等配套基础设施工程。</t>
    </r>
  </si>
  <si>
    <t>进场施工</t>
  </si>
  <si>
    <r>
      <rPr>
        <sz val="18"/>
        <rFont val="方正仿宋_GBK"/>
        <charset val="134"/>
      </rPr>
      <t>区供销联社</t>
    </r>
  </si>
  <si>
    <t>已开工</t>
  </si>
  <si>
    <r>
      <rPr>
        <b/>
        <sz val="16"/>
        <rFont val="方正楷体_GBK"/>
        <charset val="0"/>
      </rPr>
      <t>（二）服务业</t>
    </r>
  </si>
  <si>
    <r>
      <rPr>
        <sz val="18"/>
        <rFont val="方正仿宋_GBK"/>
        <charset val="134"/>
      </rPr>
      <t>新鸥鹏</t>
    </r>
    <r>
      <rPr>
        <sz val="18"/>
        <rFont val="Times New Roman"/>
        <charset val="0"/>
      </rPr>
      <t>·</t>
    </r>
    <r>
      <rPr>
        <sz val="18"/>
        <rFont val="方正仿宋_GBK"/>
        <charset val="134"/>
      </rPr>
      <t>铜梁巴川府</t>
    </r>
  </si>
  <si>
    <r>
      <rPr>
        <sz val="18"/>
        <rFont val="方正仿宋_GBK"/>
        <charset val="134"/>
      </rPr>
      <t>占地约</t>
    </r>
    <r>
      <rPr>
        <sz val="18"/>
        <rFont val="Times New Roman"/>
        <charset val="0"/>
      </rPr>
      <t>120</t>
    </r>
    <r>
      <rPr>
        <sz val="18"/>
        <rFont val="方正仿宋_GBK"/>
        <charset val="134"/>
      </rPr>
      <t>亩，建筑面积</t>
    </r>
    <r>
      <rPr>
        <sz val="18"/>
        <rFont val="Times New Roman"/>
        <charset val="0"/>
      </rPr>
      <t>20</t>
    </r>
    <r>
      <rPr>
        <sz val="18"/>
        <rFont val="方正仿宋_GBK"/>
        <charset val="134"/>
      </rPr>
      <t>万方。</t>
    </r>
  </si>
  <si>
    <t>2025.04-2028.11</t>
  </si>
  <si>
    <r>
      <rPr>
        <sz val="18"/>
        <rFont val="方正仿宋_GBK"/>
        <charset val="0"/>
      </rPr>
      <t>方案报规资局审批</t>
    </r>
  </si>
  <si>
    <r>
      <rPr>
        <sz val="18"/>
        <rFont val="方正仿宋_GBK"/>
        <charset val="134"/>
      </rPr>
      <t>区住房城乡建委</t>
    </r>
  </si>
  <si>
    <r>
      <rPr>
        <sz val="18"/>
        <rFont val="方正仿宋_GBK"/>
        <charset val="134"/>
      </rPr>
      <t>任建平</t>
    </r>
  </si>
  <si>
    <r>
      <rPr>
        <sz val="18"/>
        <rFont val="方正仿宋_GBK"/>
        <charset val="134"/>
      </rPr>
      <t>智能制造产业园保障住房项目</t>
    </r>
  </si>
  <si>
    <r>
      <rPr>
        <sz val="18"/>
        <rFont val="方正仿宋_GBK"/>
        <charset val="134"/>
      </rPr>
      <t>占地</t>
    </r>
    <r>
      <rPr>
        <sz val="18"/>
        <rFont val="Times New Roman"/>
        <charset val="0"/>
      </rPr>
      <t>17.57</t>
    </r>
    <r>
      <rPr>
        <sz val="18"/>
        <rFont val="方正仿宋_GBK"/>
        <charset val="134"/>
      </rPr>
      <t>亩，建筑面积约</t>
    </r>
    <r>
      <rPr>
        <sz val="18"/>
        <rFont val="Times New Roman"/>
        <charset val="0"/>
      </rPr>
      <t>4.06</t>
    </r>
    <r>
      <rPr>
        <sz val="18"/>
        <rFont val="方正仿宋_GBK"/>
        <charset val="134"/>
      </rPr>
      <t>万平方米，项目位于产业大道小米标准厂房旁，为海辰、智能制造产业园提供住房保障服务。</t>
    </r>
  </si>
  <si>
    <r>
      <rPr>
        <sz val="18"/>
        <rFont val="方正仿宋_GBK"/>
        <charset val="134"/>
      </rPr>
      <t>完成总工程量的</t>
    </r>
    <r>
      <rPr>
        <sz val="18"/>
        <rFont val="Times New Roman"/>
        <charset val="0"/>
      </rPr>
      <t>60%</t>
    </r>
  </si>
  <si>
    <r>
      <rPr>
        <sz val="18"/>
        <rFont val="方正仿宋_GBK"/>
        <charset val="0"/>
      </rPr>
      <t>确定项目实施方案，选取方案设计单位</t>
    </r>
  </si>
  <si>
    <r>
      <rPr>
        <sz val="18"/>
        <rFont val="方正仿宋_GBK"/>
        <charset val="0"/>
      </rPr>
      <t>开展方案设计。</t>
    </r>
  </si>
  <si>
    <r>
      <rPr>
        <sz val="18"/>
        <rFont val="方正仿宋_GBK"/>
        <charset val="134"/>
      </rPr>
      <t>铜梁高新区大庙组团产业配套项目</t>
    </r>
  </si>
  <si>
    <r>
      <rPr>
        <sz val="18"/>
        <rFont val="方正仿宋_GBK"/>
        <charset val="134"/>
      </rPr>
      <t>利用大庙企业服务中心</t>
    </r>
    <r>
      <rPr>
        <sz val="18"/>
        <rFont val="Times New Roman"/>
        <charset val="0"/>
      </rPr>
      <t>2</t>
    </r>
    <r>
      <rPr>
        <sz val="18"/>
        <rFont val="方正仿宋_GBK"/>
        <charset val="134"/>
      </rPr>
      <t>、</t>
    </r>
    <r>
      <rPr>
        <sz val="18"/>
        <rFont val="Times New Roman"/>
        <charset val="0"/>
      </rPr>
      <t>3</t>
    </r>
    <r>
      <rPr>
        <sz val="18"/>
        <rFont val="方正仿宋_GBK"/>
        <charset val="134"/>
      </rPr>
      <t>号楼及中间楼裙楼建设包含人才公寓、休闲娱乐、餐饮商超、商务酒店、会议接待等功能为一体的综合服务中心。</t>
    </r>
  </si>
  <si>
    <t>2025.08-2026.06</t>
  </si>
  <si>
    <r>
      <rPr>
        <sz val="18"/>
        <rFont val="方正仿宋_GBK"/>
        <charset val="134"/>
      </rPr>
      <t>完工投用</t>
    </r>
  </si>
  <si>
    <r>
      <rPr>
        <sz val="18"/>
        <rFont val="方正仿宋_GBK"/>
        <charset val="0"/>
      </rPr>
      <t>人才公寓正在进行财评已回复修改意见，酒店工程已完成施工图审查及预算下一步进行财评。</t>
    </r>
  </si>
  <si>
    <r>
      <rPr>
        <sz val="18"/>
        <rFont val="方正仿宋_GBK"/>
        <charset val="0"/>
      </rPr>
      <t>人才公寓及酒店工程均完成财评并挂网招标。</t>
    </r>
  </si>
  <si>
    <r>
      <rPr>
        <sz val="18"/>
        <rFont val="方正仿宋_GBK"/>
        <charset val="0"/>
      </rPr>
      <t>建设资金暂未落实</t>
    </r>
  </si>
  <si>
    <t>铜梁大酒店盘活提升项目</t>
  </si>
  <si>
    <r>
      <rPr>
        <sz val="18"/>
        <rFont val="方正仿宋_GBK"/>
        <charset val="134"/>
      </rPr>
      <t>原装修内容拆除及新装设计及施工。</t>
    </r>
  </si>
  <si>
    <t>2025.01-2026.06</t>
  </si>
  <si>
    <r>
      <rPr>
        <sz val="18"/>
        <rFont val="方正仿宋_GBK"/>
        <charset val="0"/>
      </rPr>
      <t>开展概念设计。</t>
    </r>
  </si>
  <si>
    <r>
      <rPr>
        <sz val="18"/>
        <rFont val="方正仿宋_GBK"/>
        <charset val="0"/>
      </rPr>
      <t>开展初步设计。</t>
    </r>
  </si>
  <si>
    <r>
      <rPr>
        <sz val="18"/>
        <rFont val="方正仿宋_GBK"/>
        <charset val="134"/>
      </rPr>
      <t>金龙城建公司</t>
    </r>
  </si>
  <si>
    <r>
      <rPr>
        <sz val="18"/>
        <rFont val="方正仿宋_GBK"/>
        <charset val="134"/>
      </rPr>
      <t>廖强</t>
    </r>
  </si>
  <si>
    <r>
      <rPr>
        <sz val="18"/>
        <rFont val="方正仿宋_GBK"/>
        <charset val="134"/>
      </rPr>
      <t>铜梁区龙廷</t>
    </r>
    <r>
      <rPr>
        <sz val="18"/>
        <rFont val="Times New Roman"/>
        <charset val="0"/>
      </rPr>
      <t>·</t>
    </r>
    <r>
      <rPr>
        <sz val="18"/>
        <rFont val="方正仿宋_GBK"/>
        <charset val="134"/>
      </rPr>
      <t>天澜项目</t>
    </r>
  </si>
  <si>
    <r>
      <rPr>
        <sz val="18"/>
        <rFont val="方正仿宋_GBK"/>
        <charset val="134"/>
      </rPr>
      <t>占地为</t>
    </r>
    <r>
      <rPr>
        <sz val="18"/>
        <rFont val="Times New Roman"/>
        <charset val="0"/>
      </rPr>
      <t>130</t>
    </r>
    <r>
      <rPr>
        <sz val="18"/>
        <rFont val="方正仿宋_GBK"/>
        <charset val="134"/>
      </rPr>
      <t>亩，建筑面积约</t>
    </r>
    <r>
      <rPr>
        <sz val="18"/>
        <rFont val="Times New Roman"/>
        <charset val="0"/>
      </rPr>
      <t>20</t>
    </r>
    <r>
      <rPr>
        <sz val="18"/>
        <rFont val="方正仿宋_GBK"/>
        <charset val="134"/>
      </rPr>
      <t>万平方米，位于恒大城西侧地块，计划修建保租房（高层）、洋房及配套商业、幼儿园开发。</t>
    </r>
  </si>
  <si>
    <t>2025.06-2028.05</t>
  </si>
  <si>
    <r>
      <rPr>
        <sz val="18"/>
        <rFont val="方正仿宋_GBK"/>
        <charset val="134"/>
      </rPr>
      <t>完成总工程量的</t>
    </r>
    <r>
      <rPr>
        <sz val="18"/>
        <rFont val="Times New Roman"/>
        <charset val="0"/>
      </rPr>
      <t>10%</t>
    </r>
  </si>
  <si>
    <r>
      <rPr>
        <sz val="18"/>
        <rFont val="方正仿宋_GBK"/>
        <charset val="0"/>
      </rPr>
      <t>完成施工图和预算编制工作。</t>
    </r>
    <r>
      <rPr>
        <sz val="18"/>
        <rFont val="Times New Roman"/>
        <charset val="0"/>
      </rPr>
      <t xml:space="preserve"></t>
    </r>
  </si>
  <si>
    <r>
      <rPr>
        <sz val="18"/>
        <rFont val="方正仿宋_GBK"/>
        <charset val="0"/>
      </rPr>
      <t>完成财评评审和施工招标文件编制</t>
    </r>
    <r>
      <rPr>
        <sz val="18"/>
        <rFont val="Times New Roman"/>
        <charset val="0"/>
      </rPr>
      <t xml:space="preserve"></t>
    </r>
  </si>
  <si>
    <r>
      <rPr>
        <sz val="18"/>
        <rFont val="方正仿宋_GBK"/>
        <charset val="134"/>
      </rPr>
      <t>龙廷公司</t>
    </r>
  </si>
  <si>
    <r>
      <rPr>
        <b/>
        <sz val="16"/>
        <rFont val="方正黑体_GBK"/>
        <charset val="0"/>
      </rPr>
      <t>二、内陆开放高地（</t>
    </r>
    <r>
      <rPr>
        <b/>
        <sz val="16"/>
        <rFont val="Times New Roman"/>
        <charset val="0"/>
      </rPr>
      <t>4</t>
    </r>
    <r>
      <rPr>
        <b/>
        <sz val="16"/>
        <rFont val="方正黑体_GBK"/>
        <charset val="0"/>
      </rPr>
      <t>个）</t>
    </r>
  </si>
  <si>
    <r>
      <rPr>
        <b/>
        <sz val="16"/>
        <rFont val="方正楷体_GBK"/>
        <charset val="0"/>
      </rPr>
      <t>（一）铁路</t>
    </r>
  </si>
  <si>
    <t>重庆都市圈环线铁路（合大线）</t>
  </si>
  <si>
    <r>
      <rPr>
        <sz val="18"/>
        <rFont val="方正仿宋_GBK"/>
        <charset val="134"/>
      </rPr>
      <t>市级主导</t>
    </r>
  </si>
  <si>
    <r>
      <rPr>
        <sz val="18"/>
        <rFont val="方正仿宋_GBK"/>
        <charset val="134"/>
      </rPr>
      <t>经合川、铜梁、大足到永川的客货铁路，全长</t>
    </r>
    <r>
      <rPr>
        <sz val="18"/>
        <rFont val="Times New Roman"/>
        <charset val="0"/>
      </rPr>
      <t>120</t>
    </r>
    <r>
      <rPr>
        <sz val="18"/>
        <rFont val="方正仿宋_GBK"/>
        <charset val="134"/>
      </rPr>
      <t>公里，铜梁境内</t>
    </r>
    <r>
      <rPr>
        <sz val="18"/>
        <rFont val="Times New Roman"/>
        <charset val="0"/>
      </rPr>
      <t>42</t>
    </r>
    <r>
      <rPr>
        <sz val="18"/>
        <rFont val="方正仿宋_GBK"/>
        <charset val="134"/>
      </rPr>
      <t>公里。</t>
    </r>
  </si>
  <si>
    <t>2025.03-2027.12</t>
  </si>
  <si>
    <r>
      <rPr>
        <sz val="18"/>
        <rFont val="方正仿宋_GBK"/>
        <charset val="0"/>
      </rPr>
      <t>正在进行初步设计</t>
    </r>
  </si>
  <si>
    <r>
      <rPr>
        <sz val="18"/>
        <rFont val="方正仿宋_GBK"/>
        <charset val="0"/>
      </rPr>
      <t>完成初设</t>
    </r>
  </si>
  <si>
    <r>
      <rPr>
        <sz val="18"/>
        <rFont val="方正仿宋_GBK"/>
        <charset val="0"/>
      </rPr>
      <t>该项目由市交通运输委牵头实施，铁路项目前期系列手续审批用时较长</t>
    </r>
  </si>
  <si>
    <r>
      <rPr>
        <sz val="18"/>
        <rFont val="方正仿宋_GBK"/>
        <charset val="134"/>
      </rPr>
      <t>区交通运输委</t>
    </r>
  </si>
  <si>
    <r>
      <rPr>
        <sz val="18"/>
        <rFont val="方正仿宋_GBK"/>
        <charset val="134"/>
      </rPr>
      <t>吴别</t>
    </r>
  </si>
  <si>
    <r>
      <rPr>
        <b/>
        <sz val="16"/>
        <rFont val="方正楷体_GBK"/>
        <charset val="0"/>
      </rPr>
      <t>（二）交通枢纽</t>
    </r>
  </si>
  <si>
    <r>
      <rPr>
        <sz val="18"/>
        <rFont val="方正仿宋_GBK"/>
        <charset val="134"/>
      </rPr>
      <t>高铁枢纽及重要连接线建设项目</t>
    </r>
  </si>
  <si>
    <r>
      <rPr>
        <sz val="18"/>
        <rFont val="Times New Roman"/>
        <charset val="0"/>
      </rPr>
      <t>1.</t>
    </r>
    <r>
      <rPr>
        <sz val="18"/>
        <rFont val="方正仿宋_GBK"/>
        <charset val="134"/>
      </rPr>
      <t>成渝中线高铁铜梁站站前广场项目。项目位于铜梁站站房北侧，用地面积约</t>
    </r>
    <r>
      <rPr>
        <sz val="18"/>
        <rFont val="Times New Roman"/>
        <charset val="0"/>
      </rPr>
      <t>50</t>
    </r>
    <r>
      <rPr>
        <sz val="18"/>
        <rFont val="方正仿宋_GBK"/>
        <charset val="134"/>
      </rPr>
      <t>亩，建筑面积约</t>
    </r>
    <r>
      <rPr>
        <sz val="18"/>
        <rFont val="Times New Roman"/>
        <charset val="0"/>
      </rPr>
      <t>3.17</t>
    </r>
    <r>
      <rPr>
        <sz val="18"/>
        <rFont val="方正仿宋_GBK"/>
        <charset val="134"/>
      </rPr>
      <t>万平方米，主要建设内容包含站前广场、配套商业、公交车站、加油站、配套停车位、地下车库等。</t>
    </r>
    <r>
      <rPr>
        <sz val="18"/>
        <rFont val="Times New Roman"/>
        <charset val="0"/>
      </rPr>
      <t>2.</t>
    </r>
    <r>
      <rPr>
        <sz val="18"/>
        <rFont val="方正仿宋_GBK"/>
        <charset val="134"/>
      </rPr>
      <t>成渝中线高铁铜梁站连接线项目。建设连接线</t>
    </r>
    <r>
      <rPr>
        <sz val="18"/>
        <rFont val="Times New Roman"/>
        <charset val="0"/>
      </rPr>
      <t>4</t>
    </r>
    <r>
      <rPr>
        <sz val="18"/>
        <rFont val="方正仿宋_GBK"/>
        <charset val="134"/>
      </rPr>
      <t>公里，包括原金岳大道</t>
    </r>
    <r>
      <rPr>
        <sz val="18"/>
        <rFont val="Times New Roman"/>
        <charset val="0"/>
      </rPr>
      <t>A</t>
    </r>
    <r>
      <rPr>
        <sz val="18"/>
        <rFont val="方正仿宋_GBK"/>
        <charset val="134"/>
      </rPr>
      <t>、</t>
    </r>
    <r>
      <rPr>
        <sz val="18"/>
        <rFont val="Times New Roman"/>
        <charset val="0"/>
      </rPr>
      <t>B</t>
    </r>
    <r>
      <rPr>
        <sz val="18"/>
        <rFont val="方正仿宋_GBK"/>
        <charset val="134"/>
      </rPr>
      <t>段及龙翔大道南段，宽度</t>
    </r>
    <r>
      <rPr>
        <sz val="18"/>
        <rFont val="Times New Roman"/>
        <charset val="0"/>
      </rPr>
      <t>24</t>
    </r>
    <r>
      <rPr>
        <sz val="18"/>
        <rFont val="方正仿宋_GBK"/>
        <charset val="134"/>
      </rPr>
      <t>米，按一级道路建设。</t>
    </r>
  </si>
  <si>
    <t>2025.06-2027.06</t>
  </si>
  <si>
    <r>
      <rPr>
        <sz val="18"/>
        <rFont val="方正仿宋_GBK"/>
        <charset val="134"/>
      </rPr>
      <t>完成总工程量的</t>
    </r>
    <r>
      <rPr>
        <sz val="18"/>
        <rFont val="Times New Roman"/>
        <charset val="0"/>
      </rPr>
      <t>25%</t>
    </r>
  </si>
  <si>
    <r>
      <rPr>
        <sz val="18"/>
        <rFont val="方正仿宋_GBK"/>
        <charset val="0"/>
      </rPr>
      <t>成渝中线高铁铜梁站站前广场项目：完成土地征收前期工作并推进初步设计工作。成渝中线高铁铜梁站连接线项目：完成项目立项并同步推进项目土地征收预审办理，推进初步设计工作</t>
    </r>
    <r>
      <rPr>
        <sz val="18"/>
        <rFont val="Times New Roman"/>
        <charset val="0"/>
      </rPr>
      <t xml:space="preserve"></t>
    </r>
  </si>
  <si>
    <r>
      <rPr>
        <sz val="18"/>
        <rFont val="方正仿宋_GBK"/>
        <charset val="0"/>
      </rPr>
      <t>成渝中线高铁铜梁站站前广场项目：发布土地征收补偿公告并推进初步设计工作。成渝中线高铁铜梁站连接线项目：发布土地征收预公告并推进项目土地社会风险评估、林地可研等土地报批前期工作，推进可研工作</t>
    </r>
    <r>
      <rPr>
        <sz val="18"/>
        <rFont val="Times New Roman"/>
        <charset val="0"/>
      </rPr>
      <t xml:space="preserve"></t>
    </r>
  </si>
  <si>
    <r>
      <rPr>
        <sz val="18"/>
        <rFont val="方正仿宋_GBK"/>
        <charset val="134"/>
      </rPr>
      <t>区交通运输委</t>
    </r>
    <r>
      <rPr>
        <sz val="18"/>
        <rFont val="Times New Roman"/>
        <charset val="0"/>
      </rPr>
      <t xml:space="preserve">
</t>
    </r>
    <r>
      <rPr>
        <sz val="18"/>
        <rFont val="方正仿宋_GBK"/>
        <charset val="134"/>
      </rPr>
      <t>龙城天街管委会</t>
    </r>
  </si>
  <si>
    <r>
      <rPr>
        <sz val="18"/>
        <rFont val="方正仿宋_GBK"/>
        <charset val="134"/>
      </rPr>
      <t>吴别</t>
    </r>
    <r>
      <rPr>
        <sz val="18"/>
        <rFont val="Times New Roman"/>
        <charset val="134"/>
      </rPr>
      <t xml:space="preserve">
</t>
    </r>
    <r>
      <rPr>
        <sz val="18"/>
        <rFont val="方正仿宋_GBK"/>
        <charset val="134"/>
      </rPr>
      <t>罗昌西</t>
    </r>
  </si>
  <si>
    <r>
      <rPr>
        <b/>
        <sz val="16"/>
        <rFont val="方正楷体_GBK"/>
        <charset val="0"/>
      </rPr>
      <t>（三）港口航运</t>
    </r>
  </si>
  <si>
    <t>涪江重庆段航道整治工程</t>
  </si>
  <si>
    <r>
      <rPr>
        <sz val="18"/>
        <rFont val="方正仿宋_GBK"/>
        <charset val="134"/>
      </rPr>
      <t>按三级航道标准整治</t>
    </r>
    <r>
      <rPr>
        <sz val="18"/>
        <rFont val="Times New Roman"/>
        <charset val="0"/>
      </rPr>
      <t>126</t>
    </r>
    <r>
      <rPr>
        <sz val="18"/>
        <rFont val="方正仿宋_GBK"/>
        <charset val="134"/>
      </rPr>
      <t>公里，铜梁境内</t>
    </r>
    <r>
      <rPr>
        <sz val="18"/>
        <rFont val="Times New Roman"/>
        <charset val="0"/>
      </rPr>
      <t>23</t>
    </r>
    <r>
      <rPr>
        <sz val="18"/>
        <rFont val="方正仿宋_GBK"/>
        <charset val="134"/>
      </rPr>
      <t>公里。</t>
    </r>
  </si>
  <si>
    <r>
      <rPr>
        <sz val="18"/>
        <rFont val="方正仿宋_GBK"/>
        <charset val="0"/>
      </rPr>
      <t>禁渔期未动工</t>
    </r>
  </si>
  <si>
    <r>
      <rPr>
        <b/>
        <sz val="16"/>
        <rFont val="方正楷体_GBK"/>
        <charset val="0"/>
      </rPr>
      <t>（四）公路</t>
    </r>
  </si>
  <si>
    <t>渝遂扩能二期</t>
  </si>
  <si>
    <r>
      <rPr>
        <sz val="18"/>
        <rFont val="方正仿宋_GBK"/>
        <charset val="134"/>
      </rPr>
      <t>起于三环铜合高速新店子枢纽互通，新建双向</t>
    </r>
    <r>
      <rPr>
        <sz val="18"/>
        <rFont val="Times New Roman"/>
        <charset val="0"/>
      </rPr>
      <t>6</t>
    </r>
    <r>
      <rPr>
        <sz val="18"/>
        <rFont val="方正仿宋_GBK"/>
        <charset val="134"/>
      </rPr>
      <t>车道接渝遂高速鸿雁枢纽互通，沿渝遂高速原路扩建为双向</t>
    </r>
    <r>
      <rPr>
        <sz val="18"/>
        <rFont val="Times New Roman"/>
        <charset val="0"/>
      </rPr>
      <t>8</t>
    </r>
    <r>
      <rPr>
        <sz val="18"/>
        <rFont val="方正仿宋_GBK"/>
        <charset val="134"/>
      </rPr>
      <t>车道，止于潼南与遂宁交界处，铜梁境内约</t>
    </r>
    <r>
      <rPr>
        <sz val="18"/>
        <rFont val="Times New Roman"/>
        <charset val="0"/>
      </rPr>
      <t>39</t>
    </r>
    <r>
      <rPr>
        <sz val="18"/>
        <rFont val="方正仿宋_GBK"/>
        <charset val="134"/>
      </rPr>
      <t>公里。</t>
    </r>
  </si>
  <si>
    <t>2025.02-2027.12</t>
  </si>
  <si>
    <r>
      <rPr>
        <sz val="18"/>
        <rFont val="方正仿宋_GBK"/>
        <charset val="0"/>
      </rPr>
      <t>施工图设计审查完成</t>
    </r>
  </si>
  <si>
    <r>
      <rPr>
        <sz val="18"/>
        <rFont val="方正仿宋_GBK"/>
        <charset val="0"/>
      </rPr>
      <t>待项目投融资模式优化确定后开工建设。</t>
    </r>
  </si>
  <si>
    <r>
      <rPr>
        <sz val="18"/>
        <rFont val="方正仿宋_GBK"/>
        <charset val="0"/>
      </rPr>
      <t>该项目由市交通运输委牵头实施，因</t>
    </r>
    <r>
      <rPr>
        <sz val="18"/>
        <rFont val="Times New Roman"/>
        <charset val="0"/>
      </rPr>
      <t xml:space="preserve">REITs </t>
    </r>
    <r>
      <rPr>
        <sz val="18"/>
        <rFont val="方正仿宋_GBK"/>
        <charset val="0"/>
      </rPr>
      <t>扩募方案正在研究中，尚未组卷报证监会审批，项目</t>
    </r>
    <r>
      <rPr>
        <sz val="18"/>
        <rFont val="Times New Roman"/>
        <charset val="0"/>
      </rPr>
      <t>2024</t>
    </r>
    <r>
      <rPr>
        <sz val="18"/>
        <rFont val="方正仿宋_GBK"/>
        <charset val="0"/>
      </rPr>
      <t>年年底未实现开工建设，预计</t>
    </r>
    <r>
      <rPr>
        <sz val="18"/>
        <rFont val="Times New Roman"/>
        <charset val="0"/>
      </rPr>
      <t>2025</t>
    </r>
    <r>
      <rPr>
        <sz val="18"/>
        <rFont val="方正仿宋_GBK"/>
        <charset val="0"/>
      </rPr>
      <t>年底动工建设。</t>
    </r>
  </si>
  <si>
    <r>
      <rPr>
        <b/>
        <sz val="16"/>
        <rFont val="方正黑体_GBK"/>
        <charset val="0"/>
      </rPr>
      <t>三、新型城镇化（</t>
    </r>
    <r>
      <rPr>
        <b/>
        <sz val="16"/>
        <rFont val="Times New Roman"/>
        <charset val="0"/>
      </rPr>
      <t>43</t>
    </r>
    <r>
      <rPr>
        <b/>
        <sz val="16"/>
        <rFont val="方正黑体_GBK"/>
        <charset val="0"/>
      </rPr>
      <t>）</t>
    </r>
  </si>
  <si>
    <r>
      <rPr>
        <b/>
        <sz val="16"/>
        <rFont val="方正楷体_GBK"/>
        <charset val="0"/>
      </rPr>
      <t>（一）舒缓保畅</t>
    </r>
  </si>
  <si>
    <t>金山大道延伸段道路项目二段</t>
  </si>
  <si>
    <r>
      <rPr>
        <sz val="18"/>
        <rFont val="Times New Roman"/>
        <charset val="0"/>
      </rPr>
      <t>1.A</t>
    </r>
    <r>
      <rPr>
        <sz val="18"/>
        <rFont val="方正仿宋_GBK"/>
        <charset val="134"/>
      </rPr>
      <t>标段，起于龙腾大道，止于科创新城轻轨站，长约</t>
    </r>
    <r>
      <rPr>
        <sz val="18"/>
        <rFont val="Times New Roman"/>
        <charset val="0"/>
      </rPr>
      <t>1.3</t>
    </r>
    <r>
      <rPr>
        <sz val="18"/>
        <rFont val="方正仿宋_GBK"/>
        <charset val="134"/>
      </rPr>
      <t>公里，本次计划按照双向</t>
    </r>
    <r>
      <rPr>
        <sz val="18"/>
        <rFont val="Times New Roman"/>
        <charset val="0"/>
      </rPr>
      <t>4</t>
    </r>
    <r>
      <rPr>
        <sz val="18"/>
        <rFont val="方正仿宋_GBK"/>
        <charset val="134"/>
      </rPr>
      <t>车道建设，宽约</t>
    </r>
    <r>
      <rPr>
        <sz val="18"/>
        <rFont val="Times New Roman"/>
        <charset val="0"/>
      </rPr>
      <t>20.5</t>
    </r>
    <r>
      <rPr>
        <sz val="18"/>
        <rFont val="方正仿宋_GBK"/>
        <charset val="134"/>
      </rPr>
      <t>米，包含综合管网。</t>
    </r>
    <r>
      <rPr>
        <sz val="18"/>
        <rFont val="Times New Roman"/>
        <charset val="0"/>
      </rPr>
      <t>2.B</t>
    </r>
    <r>
      <rPr>
        <sz val="18"/>
        <rFont val="方正仿宋_GBK"/>
        <charset val="134"/>
      </rPr>
      <t>标段，起于</t>
    </r>
    <r>
      <rPr>
        <sz val="18"/>
        <rFont val="Times New Roman"/>
        <charset val="0"/>
      </rPr>
      <t>S207</t>
    </r>
    <r>
      <rPr>
        <sz val="18"/>
        <rFont val="方正仿宋_GBK"/>
        <charset val="134"/>
      </rPr>
      <t>，止于庆隆轻轨站，长约</t>
    </r>
    <r>
      <rPr>
        <sz val="18"/>
        <rFont val="Times New Roman"/>
        <charset val="0"/>
      </rPr>
      <t>0.7</t>
    </r>
    <r>
      <rPr>
        <sz val="18"/>
        <rFont val="方正仿宋_GBK"/>
        <charset val="134"/>
      </rPr>
      <t>公里，双向</t>
    </r>
    <r>
      <rPr>
        <sz val="18"/>
        <rFont val="Times New Roman"/>
        <charset val="0"/>
      </rPr>
      <t>4</t>
    </r>
    <r>
      <rPr>
        <sz val="18"/>
        <rFont val="方正仿宋_GBK"/>
        <charset val="134"/>
      </rPr>
      <t>车道，宽约</t>
    </r>
    <r>
      <rPr>
        <sz val="18"/>
        <rFont val="Times New Roman"/>
        <charset val="0"/>
      </rPr>
      <t>20.5</t>
    </r>
    <r>
      <rPr>
        <sz val="18"/>
        <rFont val="方正仿宋_GBK"/>
        <charset val="134"/>
      </rPr>
      <t>米，包含综合管网。</t>
    </r>
  </si>
  <si>
    <t>2025.02-2025.08</t>
  </si>
  <si>
    <r>
      <rPr>
        <sz val="18"/>
        <rFont val="方正仿宋_GBK"/>
        <charset val="0"/>
      </rPr>
      <t>金山大道为重庆金庙实业有限公司代建重庆市铜梁区淮远新区管理委员会项目，已于</t>
    </r>
    <r>
      <rPr>
        <sz val="18"/>
        <rFont val="Times New Roman"/>
        <charset val="0"/>
      </rPr>
      <t>2023</t>
    </r>
    <r>
      <rPr>
        <sz val="18"/>
        <rFont val="方正仿宋_GBK"/>
        <charset val="0"/>
      </rPr>
      <t>年</t>
    </r>
    <r>
      <rPr>
        <sz val="18"/>
        <rFont val="Times New Roman"/>
        <charset val="0"/>
      </rPr>
      <t>12</t>
    </r>
    <r>
      <rPr>
        <sz val="18"/>
        <rFont val="方正仿宋_GBK"/>
        <charset val="0"/>
      </rPr>
      <t>月完成招标并签订施工合同，征地拆迁手续已基本完成，但因土地征拆款约</t>
    </r>
    <r>
      <rPr>
        <sz val="18"/>
        <rFont val="Times New Roman"/>
        <charset val="0"/>
      </rPr>
      <t>4800</t>
    </r>
    <r>
      <rPr>
        <sz val="18"/>
        <rFont val="方正仿宋_GBK"/>
        <charset val="0"/>
      </rPr>
      <t>万元及其他款项未落实暂无法进场施工。</t>
    </r>
  </si>
  <si>
    <r>
      <rPr>
        <sz val="18"/>
        <rFont val="方正仿宋_GBK"/>
        <charset val="0"/>
      </rPr>
      <t>暂无下步计划。</t>
    </r>
  </si>
  <si>
    <r>
      <rPr>
        <sz val="18"/>
        <rFont val="方正仿宋_GBK"/>
        <charset val="134"/>
      </rPr>
      <t>金山大道延伸段道路项目一段</t>
    </r>
  </si>
  <si>
    <r>
      <rPr>
        <sz val="18"/>
        <rFont val="方正仿宋_GBK"/>
        <charset val="134"/>
      </rPr>
      <t>起于高新区科创中心，止于公安战训基地旁，总长约</t>
    </r>
    <r>
      <rPr>
        <sz val="18"/>
        <rFont val="Times New Roman"/>
        <charset val="0"/>
      </rPr>
      <t>1.05</t>
    </r>
    <r>
      <rPr>
        <sz val="18"/>
        <rFont val="方正仿宋_GBK"/>
        <charset val="134"/>
      </rPr>
      <t>公里。</t>
    </r>
  </si>
  <si>
    <t>2025.12-2026.12</t>
  </si>
  <si>
    <r>
      <rPr>
        <sz val="18"/>
        <rFont val="方正仿宋_GBK"/>
        <charset val="0"/>
      </rPr>
      <t>目前暂未明确业主单位及资金来源。</t>
    </r>
  </si>
  <si>
    <r>
      <rPr>
        <sz val="18"/>
        <rFont val="方正仿宋_GBK"/>
        <charset val="0"/>
      </rPr>
      <t>目前暂未明确业主单位及资金来源。暂无法推进。</t>
    </r>
  </si>
  <si>
    <r>
      <rPr>
        <sz val="18"/>
        <rFont val="方正仿宋_GBK"/>
        <charset val="134"/>
      </rPr>
      <t>龙华大道</t>
    </r>
    <r>
      <rPr>
        <sz val="18"/>
        <rFont val="Times New Roman"/>
        <charset val="134"/>
      </rPr>
      <t>A</t>
    </r>
    <r>
      <rPr>
        <sz val="18"/>
        <rFont val="方正仿宋_GBK"/>
        <charset val="134"/>
      </rPr>
      <t>段</t>
    </r>
  </si>
  <si>
    <r>
      <rPr>
        <sz val="18"/>
        <rFont val="方正仿宋_GBK"/>
        <charset val="134"/>
      </rPr>
      <t>起于金蒲大道，止于创智路，长度约</t>
    </r>
    <r>
      <rPr>
        <sz val="18"/>
        <rFont val="Times New Roman"/>
        <charset val="0"/>
      </rPr>
      <t>1</t>
    </r>
    <r>
      <rPr>
        <sz val="18"/>
        <rFont val="方正仿宋_GBK"/>
        <charset val="134"/>
      </rPr>
      <t>公里，双向六车道，宽度</t>
    </r>
    <r>
      <rPr>
        <sz val="18"/>
        <rFont val="Times New Roman"/>
        <charset val="0"/>
      </rPr>
      <t>32</t>
    </r>
    <r>
      <rPr>
        <sz val="18"/>
        <rFont val="方正仿宋_GBK"/>
        <charset val="134"/>
      </rPr>
      <t>米，包含道路、管网等内容。</t>
    </r>
  </si>
  <si>
    <r>
      <rPr>
        <sz val="18"/>
        <rFont val="方正仿宋_GBK"/>
        <charset val="0"/>
      </rPr>
      <t>已完成方案设计，准备上方案审查会。</t>
    </r>
  </si>
  <si>
    <r>
      <rPr>
        <sz val="18"/>
        <rFont val="方正仿宋_GBK"/>
        <charset val="0"/>
      </rPr>
      <t>完成方案审查，按修改意见完成修改后，完成地勘并开展初步设计。</t>
    </r>
  </si>
  <si>
    <r>
      <rPr>
        <sz val="18"/>
        <rFont val="Times New Roman"/>
        <charset val="0"/>
      </rPr>
      <t>1.</t>
    </r>
    <r>
      <rPr>
        <sz val="18"/>
        <rFont val="方正仿宋_GBK"/>
        <charset val="0"/>
      </rPr>
      <t>项目已与爱玛配套地块一起进行报批，目前该片区有</t>
    </r>
    <r>
      <rPr>
        <sz val="18"/>
        <rFont val="Times New Roman"/>
        <charset val="0"/>
      </rPr>
      <t>10000</t>
    </r>
    <r>
      <rPr>
        <sz val="18"/>
        <rFont val="方正仿宋_GBK"/>
        <charset val="0"/>
      </rPr>
      <t>万元拆迁款未付，项目地块已纳入</t>
    </r>
    <r>
      <rPr>
        <sz val="18"/>
        <rFont val="Times New Roman"/>
        <charset val="0"/>
      </rPr>
      <t>2025</t>
    </r>
    <r>
      <rPr>
        <sz val="18"/>
        <rFont val="方正仿宋_GBK"/>
        <charset val="0"/>
      </rPr>
      <t>年城中村包装，需要取得住建部批复后才可使用银行专项贷款解决拆迁问题，预计</t>
    </r>
    <r>
      <rPr>
        <sz val="18"/>
        <rFont val="Times New Roman"/>
        <charset val="0"/>
      </rPr>
      <t>2</t>
    </r>
    <r>
      <rPr>
        <sz val="18"/>
        <rFont val="方正仿宋_GBK"/>
        <charset val="0"/>
      </rPr>
      <t>月份才可使用银行贷款付拆迁费用。区级耕地和水田指标不足，需要在市里面买指标，钱无法返回，建议暂缓该道路土地报批。</t>
    </r>
    <r>
      <rPr>
        <sz val="18"/>
        <rFont val="Times New Roman"/>
        <charset val="0"/>
      </rPr>
      <t>2.</t>
    </r>
    <r>
      <rPr>
        <sz val="18"/>
        <rFont val="方正仿宋_GBK"/>
        <charset val="0"/>
      </rPr>
      <t>暂未落实项目资金。</t>
    </r>
    <r>
      <rPr>
        <sz val="18"/>
        <rFont val="Times New Roman"/>
        <charset val="0"/>
      </rPr>
      <t>3.</t>
    </r>
    <r>
      <rPr>
        <sz val="18"/>
        <rFont val="方正仿宋_GBK"/>
        <charset val="0"/>
      </rPr>
      <t>预计</t>
    </r>
    <r>
      <rPr>
        <sz val="18"/>
        <rFont val="Times New Roman"/>
        <charset val="0"/>
      </rPr>
      <t>8</t>
    </r>
    <r>
      <rPr>
        <sz val="18"/>
        <rFont val="方正仿宋_GBK"/>
        <charset val="0"/>
      </rPr>
      <t>月底完成征拆后才能进场施工，施工工期不足，无法完成年度目标任务。</t>
    </r>
  </si>
  <si>
    <t>高新区大庙组团道路工程</t>
  </si>
  <si>
    <r>
      <rPr>
        <sz val="18"/>
        <rFont val="方正仿宋_GBK"/>
        <charset val="134"/>
      </rPr>
      <t>修建大庙金桂北路、黄狮路、金狮西路，长约</t>
    </r>
    <r>
      <rPr>
        <sz val="18"/>
        <rFont val="Times New Roman"/>
        <charset val="0"/>
      </rPr>
      <t>2</t>
    </r>
    <r>
      <rPr>
        <sz val="18"/>
        <rFont val="方正仿宋_GBK"/>
        <charset val="134"/>
      </rPr>
      <t>公里、宽</t>
    </r>
    <r>
      <rPr>
        <sz val="18"/>
        <rFont val="Times New Roman"/>
        <charset val="0"/>
      </rPr>
      <t>14-32</t>
    </r>
    <r>
      <rPr>
        <sz val="18"/>
        <rFont val="方正仿宋_GBK"/>
        <charset val="134"/>
      </rPr>
      <t>米，包含道路路基、路面、管网、检查井等。</t>
    </r>
  </si>
  <si>
    <t>2025.03-2026.03</t>
  </si>
  <si>
    <r>
      <rPr>
        <sz val="18"/>
        <rFont val="方正仿宋_GBK"/>
        <charset val="0"/>
      </rPr>
      <t>黄狮路已完成方案设计，金汇支路已完成施工图设计。目前根据企业暂无建设需求，暂停实施。</t>
    </r>
  </si>
  <si>
    <r>
      <rPr>
        <sz val="18"/>
        <rFont val="方正仿宋_GBK"/>
        <charset val="0"/>
      </rPr>
      <t>按企业需求适时启动地勘工作。</t>
    </r>
  </si>
  <si>
    <r>
      <rPr>
        <sz val="18"/>
        <rFont val="方正仿宋_GBK"/>
        <charset val="0"/>
      </rPr>
      <t>上述道路暂未征地拆迁</t>
    </r>
  </si>
  <si>
    <t>大庙园区配套道路工程</t>
  </si>
  <si>
    <r>
      <rPr>
        <sz val="18"/>
        <rFont val="方正仿宋_GBK"/>
        <charset val="134"/>
      </rPr>
      <t>对大庙收费站及周边交通安全设施进行改造，新增路侧停车场。</t>
    </r>
  </si>
  <si>
    <r>
      <rPr>
        <sz val="18"/>
        <rFont val="方正仿宋_GBK"/>
        <charset val="0"/>
      </rPr>
      <t>已和高速集团就建设方案达成一致，现设计单位正在进行施工图设计。</t>
    </r>
  </si>
  <si>
    <r>
      <rPr>
        <sz val="18"/>
        <rFont val="方正仿宋_GBK"/>
        <charset val="0"/>
      </rPr>
      <t>完成施工图评审、预算及财评工作，准备挂网招标。</t>
    </r>
  </si>
  <si>
    <t>铜梁区平滩至小林公路改造工程（平滩段）</t>
  </si>
  <si>
    <r>
      <rPr>
        <sz val="18"/>
        <rFont val="方正仿宋_GBK"/>
        <charset val="134"/>
      </rPr>
      <t>公路改建道路全长</t>
    </r>
    <r>
      <rPr>
        <sz val="18"/>
        <rFont val="Times New Roman"/>
        <charset val="0"/>
      </rPr>
      <t>5</t>
    </r>
    <r>
      <rPr>
        <sz val="18"/>
        <rFont val="方正仿宋_GBK"/>
        <charset val="134"/>
      </rPr>
      <t>公里，技术等级采用三级公路，设计速度采用</t>
    </r>
    <r>
      <rPr>
        <sz val="18"/>
        <rFont val="Times New Roman"/>
        <charset val="0"/>
      </rPr>
      <t>30km/h</t>
    </r>
    <r>
      <rPr>
        <sz val="18"/>
        <rFont val="方正仿宋_GBK"/>
        <charset val="134"/>
      </rPr>
      <t>，路基宽</t>
    </r>
    <r>
      <rPr>
        <sz val="18"/>
        <rFont val="Times New Roman"/>
        <charset val="0"/>
      </rPr>
      <t>7.5</t>
    </r>
    <r>
      <rPr>
        <sz val="18"/>
        <rFont val="方正仿宋_GBK"/>
        <charset val="134"/>
      </rPr>
      <t>米。</t>
    </r>
  </si>
  <si>
    <r>
      <rPr>
        <sz val="18"/>
        <rFont val="方正仿宋_GBK"/>
        <charset val="134"/>
      </rPr>
      <t>主体完工</t>
    </r>
  </si>
  <si>
    <t>完成施工招标，完成中标结果公示，正在摸排土地。</t>
  </si>
  <si>
    <r>
      <rPr>
        <sz val="18"/>
        <rFont val="方正仿宋_GBK"/>
        <charset val="0"/>
      </rPr>
      <t>签订合同，办理报监、施工许可等，落实土地</t>
    </r>
  </si>
  <si>
    <r>
      <rPr>
        <sz val="18"/>
        <rFont val="方正仿宋_GBK"/>
        <charset val="134"/>
      </rPr>
      <t>铜梁区姜水路安全能力提升工程（水口段</t>
    </r>
    <r>
      <rPr>
        <sz val="18"/>
        <rFont val="Times New Roman"/>
        <charset val="134"/>
      </rPr>
      <t>)</t>
    </r>
  </si>
  <si>
    <r>
      <rPr>
        <sz val="18"/>
        <rFont val="方正仿宋_GBK"/>
        <charset val="134"/>
      </rPr>
      <t>改造为三级公路，全长</t>
    </r>
    <r>
      <rPr>
        <sz val="18"/>
        <rFont val="Times New Roman"/>
        <charset val="0"/>
      </rPr>
      <t>4.8</t>
    </r>
    <r>
      <rPr>
        <sz val="18"/>
        <rFont val="方正仿宋_GBK"/>
        <charset val="134"/>
      </rPr>
      <t>公里，路基宽度</t>
    </r>
    <r>
      <rPr>
        <sz val="18"/>
        <rFont val="Times New Roman"/>
        <charset val="0"/>
      </rPr>
      <t>7.5</t>
    </r>
    <r>
      <rPr>
        <sz val="18"/>
        <rFont val="方正仿宋_GBK"/>
        <charset val="134"/>
      </rPr>
      <t>米。</t>
    </r>
  </si>
  <si>
    <t>完成施工招标，中标结果公示，正在摸排土地。</t>
  </si>
  <si>
    <r>
      <rPr>
        <sz val="18"/>
        <rFont val="方正仿宋_GBK"/>
        <charset val="0"/>
      </rPr>
      <t>签订合同，办理报监、施工许可等，落实土地。</t>
    </r>
  </si>
  <si>
    <t>铜梁区少高路安全能力提升工程（少云段）</t>
  </si>
  <si>
    <r>
      <rPr>
        <sz val="18"/>
        <rFont val="方正仿宋_GBK"/>
        <charset val="134"/>
      </rPr>
      <t>改造为三级公路，全长</t>
    </r>
    <r>
      <rPr>
        <sz val="18"/>
        <rFont val="Times New Roman"/>
        <charset val="0"/>
      </rPr>
      <t>4</t>
    </r>
    <r>
      <rPr>
        <sz val="18"/>
        <rFont val="方正仿宋_GBK"/>
        <charset val="134"/>
      </rPr>
      <t>公里，路基宽度</t>
    </r>
    <r>
      <rPr>
        <sz val="18"/>
        <rFont val="Times New Roman"/>
        <charset val="0"/>
      </rPr>
      <t>7.5</t>
    </r>
    <r>
      <rPr>
        <sz val="18"/>
        <rFont val="方正仿宋_GBK"/>
        <charset val="134"/>
      </rPr>
      <t>米。</t>
    </r>
  </si>
  <si>
    <t>完成招投标，土地摸排基本完成，无问题，一旦土地资金到位，即可迅速启动开工流程。</t>
  </si>
  <si>
    <t>铜梁区平滩至小林公路改造工程（小林段）</t>
  </si>
  <si>
    <r>
      <rPr>
        <sz val="18"/>
        <rFont val="方正仿宋_GBK"/>
        <charset val="134"/>
      </rPr>
      <t>公路改建道路全长</t>
    </r>
    <r>
      <rPr>
        <sz val="18"/>
        <rFont val="Times New Roman"/>
        <charset val="0"/>
      </rPr>
      <t>2.2</t>
    </r>
    <r>
      <rPr>
        <sz val="18"/>
        <rFont val="方正仿宋_GBK"/>
        <charset val="134"/>
      </rPr>
      <t>公里，技术等级采用三级公路，设计速度采用</t>
    </r>
    <r>
      <rPr>
        <sz val="18"/>
        <rFont val="Times New Roman"/>
        <charset val="0"/>
      </rPr>
      <t>30km/h</t>
    </r>
    <r>
      <rPr>
        <sz val="18"/>
        <rFont val="方正仿宋_GBK"/>
        <charset val="134"/>
      </rPr>
      <t>，路基宽</t>
    </r>
    <r>
      <rPr>
        <sz val="18"/>
        <rFont val="Times New Roman"/>
        <charset val="0"/>
      </rPr>
      <t>7.5</t>
    </r>
    <r>
      <rPr>
        <sz val="18"/>
        <rFont val="方正仿宋_GBK"/>
        <charset val="134"/>
      </rPr>
      <t>米。</t>
    </r>
  </si>
  <si>
    <t>完成招投标，土地摸排基本完成，一旦土地资金到位，即可迅速启动开工流程。</t>
  </si>
  <si>
    <r>
      <rPr>
        <sz val="18"/>
        <rFont val="方正仿宋_GBK"/>
        <charset val="134"/>
      </rPr>
      <t>铜梁区姜水路安全能力提升工程（东城段</t>
    </r>
    <r>
      <rPr>
        <sz val="18"/>
        <rFont val="Times New Roman"/>
        <charset val="134"/>
      </rPr>
      <t>)</t>
    </r>
  </si>
  <si>
    <r>
      <rPr>
        <sz val="18"/>
        <rFont val="方正仿宋_GBK"/>
        <charset val="134"/>
      </rPr>
      <t>改造为三级公路，全长</t>
    </r>
    <r>
      <rPr>
        <sz val="18"/>
        <rFont val="Times New Roman"/>
        <charset val="0"/>
      </rPr>
      <t>3.4</t>
    </r>
    <r>
      <rPr>
        <sz val="18"/>
        <rFont val="方正仿宋_GBK"/>
        <charset val="134"/>
      </rPr>
      <t>公里，路基宽度</t>
    </r>
    <r>
      <rPr>
        <sz val="18"/>
        <rFont val="Times New Roman"/>
        <charset val="0"/>
      </rPr>
      <t>7.5</t>
    </r>
    <r>
      <rPr>
        <sz val="18"/>
        <rFont val="方正仿宋_GBK"/>
        <charset val="134"/>
      </rPr>
      <t>米。</t>
    </r>
  </si>
  <si>
    <t>完成招投标，中标候选人公示，土地摸排基本完成，无问题，一旦土地资金到位，即可迅速启动开工流程。</t>
  </si>
  <si>
    <r>
      <rPr>
        <sz val="18"/>
        <rFont val="方正仿宋_GBK"/>
        <charset val="0"/>
      </rPr>
      <t>签订合同，办理报监、施工许可等手续，落实土地。</t>
    </r>
  </si>
  <si>
    <t>铜梁区少高路安全能力提升工程（高楼段）</t>
  </si>
  <si>
    <r>
      <rPr>
        <sz val="18"/>
        <rFont val="方正仿宋_GBK"/>
        <charset val="134"/>
      </rPr>
      <t>改造为三级公路，全长</t>
    </r>
    <r>
      <rPr>
        <sz val="18"/>
        <rFont val="Times New Roman"/>
        <charset val="0"/>
      </rPr>
      <t>2.3</t>
    </r>
    <r>
      <rPr>
        <sz val="18"/>
        <rFont val="方正仿宋_GBK"/>
        <charset val="134"/>
      </rPr>
      <t>公里，路基宽度</t>
    </r>
    <r>
      <rPr>
        <sz val="18"/>
        <rFont val="Times New Roman"/>
        <charset val="0"/>
      </rPr>
      <t>7.5</t>
    </r>
    <r>
      <rPr>
        <sz val="18"/>
        <rFont val="方正仿宋_GBK"/>
        <charset val="134"/>
      </rPr>
      <t>米。</t>
    </r>
  </si>
  <si>
    <t>完成施工招标，准备签订合同。土地摸排基本完成，一旦土地资金到位，即可迅速启动开工流程。</t>
  </si>
  <si>
    <t>旧县中峰互通至岚峰互通连接线建设工程</t>
  </si>
  <si>
    <r>
      <rPr>
        <sz val="18"/>
        <rFont val="方正仿宋_GBK"/>
        <charset val="134"/>
      </rPr>
      <t>改造为二级公路，项目全长</t>
    </r>
    <r>
      <rPr>
        <sz val="18"/>
        <rFont val="Times New Roman"/>
        <charset val="0"/>
      </rPr>
      <t>7.5</t>
    </r>
    <r>
      <rPr>
        <sz val="18"/>
        <rFont val="方正仿宋_GBK"/>
        <charset val="134"/>
      </rPr>
      <t>公里，交委段实施约</t>
    </r>
    <r>
      <rPr>
        <sz val="18"/>
        <rFont val="Times New Roman"/>
        <charset val="0"/>
      </rPr>
      <t>2.5</t>
    </r>
    <r>
      <rPr>
        <sz val="18"/>
        <rFont val="方正仿宋_GBK"/>
        <charset val="134"/>
      </rPr>
      <t>公里，中电建和西南水泥实施</t>
    </r>
    <r>
      <rPr>
        <sz val="18"/>
        <rFont val="Times New Roman"/>
        <charset val="0"/>
      </rPr>
      <t>5</t>
    </r>
    <r>
      <rPr>
        <sz val="18"/>
        <rFont val="方正仿宋_GBK"/>
        <charset val="134"/>
      </rPr>
      <t>公里，路基宽度</t>
    </r>
    <r>
      <rPr>
        <sz val="18"/>
        <rFont val="Times New Roman"/>
        <charset val="0"/>
      </rPr>
      <t>8.5</t>
    </r>
    <r>
      <rPr>
        <sz val="18"/>
        <rFont val="方正仿宋_GBK"/>
        <charset val="134"/>
      </rPr>
      <t>米。该项目分三段实施，西南水泥、中电建、区交通运输委各自实施一段。</t>
    </r>
  </si>
  <si>
    <t>2025.03-2026.12</t>
  </si>
  <si>
    <r>
      <rPr>
        <sz val="18"/>
        <rFont val="方正仿宋_GBK"/>
        <charset val="134"/>
      </rPr>
      <t>中电建和西南水泥实施部分全面完工</t>
    </r>
  </si>
  <si>
    <r>
      <rPr>
        <sz val="18"/>
        <rFont val="方正仿宋_GBK"/>
        <charset val="0"/>
      </rPr>
      <t>西南水泥厂段已经办理用地预审和选址意见书，中电建办理用地手续</t>
    </r>
  </si>
  <si>
    <r>
      <rPr>
        <sz val="18"/>
        <rFont val="方正仿宋_GBK"/>
        <charset val="0"/>
      </rPr>
      <t>西南水泥厂落实土地，中电建办理用地手续</t>
    </r>
  </si>
  <si>
    <r>
      <rPr>
        <b/>
        <sz val="16"/>
        <rFont val="方正楷体_GBK"/>
        <charset val="0"/>
      </rPr>
      <t>（二）城市有机更新</t>
    </r>
  </si>
  <si>
    <r>
      <rPr>
        <sz val="18"/>
        <rFont val="方正仿宋_GBK"/>
        <charset val="134"/>
      </rPr>
      <t>铜梁区污水处理厂四期扩建项目</t>
    </r>
  </si>
  <si>
    <r>
      <rPr>
        <sz val="18"/>
        <rFont val="方正仿宋_GBK"/>
        <charset val="134"/>
      </rPr>
      <t>项目位于白土坝，扩建</t>
    </r>
    <r>
      <rPr>
        <sz val="18"/>
        <rFont val="Times New Roman"/>
        <charset val="0"/>
      </rPr>
      <t>3</t>
    </r>
    <r>
      <rPr>
        <sz val="18"/>
        <rFont val="方正仿宋_GBK"/>
        <charset val="134"/>
      </rPr>
      <t>万吨</t>
    </r>
    <r>
      <rPr>
        <sz val="18"/>
        <rFont val="Times New Roman"/>
        <charset val="0"/>
      </rPr>
      <t>/</t>
    </r>
    <r>
      <rPr>
        <sz val="18"/>
        <rFont val="方正仿宋_GBK"/>
        <charset val="134"/>
      </rPr>
      <t>天的污水处置设备。</t>
    </r>
  </si>
  <si>
    <t>2025.10-2026.12</t>
  </si>
  <si>
    <r>
      <rPr>
        <sz val="18"/>
        <rFont val="方正仿宋_GBK"/>
        <charset val="134"/>
      </rPr>
      <t>完成总工程量的</t>
    </r>
    <r>
      <rPr>
        <sz val="18"/>
        <rFont val="Times New Roman"/>
        <charset val="0"/>
      </rPr>
      <t>15%</t>
    </r>
  </si>
  <si>
    <r>
      <rPr>
        <sz val="18"/>
        <rFont val="方正仿宋_GBK"/>
        <charset val="0"/>
      </rPr>
      <t>正在办理立项。</t>
    </r>
  </si>
  <si>
    <r>
      <rPr>
        <sz val="18"/>
        <rFont val="方正仿宋_GBK"/>
        <charset val="0"/>
      </rPr>
      <t>争取国债资金。</t>
    </r>
  </si>
  <si>
    <t>铜梁区巴川街道大北街片区老旧小区改造工程配套基础设施项目</t>
  </si>
  <si>
    <r>
      <rPr>
        <sz val="18"/>
        <rFont val="方正仿宋_GBK"/>
        <charset val="134"/>
      </rPr>
      <t>涉及小区</t>
    </r>
    <r>
      <rPr>
        <sz val="18"/>
        <rFont val="Times New Roman"/>
        <charset val="0"/>
      </rPr>
      <t>5</t>
    </r>
    <r>
      <rPr>
        <sz val="18"/>
        <rFont val="方正仿宋_GBK"/>
        <charset val="134"/>
      </rPr>
      <t>个，建筑面积</t>
    </r>
    <r>
      <rPr>
        <sz val="18"/>
        <rFont val="Times New Roman"/>
        <charset val="0"/>
      </rPr>
      <t>4.23</t>
    </r>
    <r>
      <rPr>
        <sz val="18"/>
        <rFont val="方正仿宋_GBK"/>
        <charset val="134"/>
      </rPr>
      <t>万平方米，建设小区配套的基础设施，主要包括：人行道、车行道路面改造，院坝地面铺装，新建消防设施、社区便民服务中心、立体停车场等基础设施。</t>
    </r>
  </si>
  <si>
    <r>
      <rPr>
        <sz val="18"/>
        <rFont val="方正仿宋_GBK"/>
        <charset val="0"/>
      </rPr>
      <t>正在开展施工图前期工作。</t>
    </r>
  </si>
  <si>
    <r>
      <rPr>
        <sz val="18"/>
        <rFont val="方正仿宋_GBK"/>
        <charset val="0"/>
      </rPr>
      <t>计划开展施工图设计、施工图审核等工作</t>
    </r>
  </si>
  <si>
    <r>
      <rPr>
        <sz val="18"/>
        <rFont val="方正仿宋_GBK"/>
        <charset val="134"/>
      </rPr>
      <t>铜梁区老旧小区排水管网更新改造工程</t>
    </r>
  </si>
  <si>
    <r>
      <rPr>
        <sz val="18"/>
        <rFont val="方正仿宋_GBK"/>
        <charset val="134"/>
      </rPr>
      <t>改造东城街道、巴川街道、南城街道、旧县街道相关老旧小区及周边管网约</t>
    </r>
    <r>
      <rPr>
        <sz val="18"/>
        <rFont val="Times New Roman"/>
        <charset val="0"/>
      </rPr>
      <t>40</t>
    </r>
    <r>
      <rPr>
        <sz val="18"/>
        <rFont val="方正仿宋_GBK"/>
        <charset val="134"/>
      </rPr>
      <t>公里。</t>
    </r>
  </si>
  <si>
    <t>2025.08-2028.08</t>
  </si>
  <si>
    <r>
      <rPr>
        <sz val="18"/>
        <rFont val="方正仿宋_GBK"/>
        <charset val="134"/>
      </rPr>
      <t>开工建设</t>
    </r>
  </si>
  <si>
    <r>
      <rPr>
        <sz val="18"/>
        <rFont val="方正仿宋_GBK"/>
        <charset val="0"/>
      </rPr>
      <t>目前我区老旧小区改造中排水管网改造需求量较少，该项目暂无法落地实施。且老旧小区改造有专项的上级资金可争取，暂不需通过排水领域争取上级资金。</t>
    </r>
  </si>
  <si>
    <t>铜梁区巴川街道藕塘湾片区老旧小区改造工程配套基础设施项目</t>
  </si>
  <si>
    <r>
      <rPr>
        <sz val="18"/>
        <rFont val="方正仿宋_GBK"/>
        <charset val="134"/>
      </rPr>
      <t>涉及小区</t>
    </r>
    <r>
      <rPr>
        <sz val="18"/>
        <rFont val="Times New Roman"/>
        <charset val="0"/>
      </rPr>
      <t>6</t>
    </r>
    <r>
      <rPr>
        <sz val="18"/>
        <rFont val="方正仿宋_GBK"/>
        <charset val="134"/>
      </rPr>
      <t>个，楼栋</t>
    </r>
    <r>
      <rPr>
        <sz val="18"/>
        <rFont val="Times New Roman"/>
        <charset val="0"/>
      </rPr>
      <t>20</t>
    </r>
    <r>
      <rPr>
        <sz val="18"/>
        <rFont val="方正仿宋_GBK"/>
        <charset val="134"/>
      </rPr>
      <t>栋，住户</t>
    </r>
    <r>
      <rPr>
        <sz val="18"/>
        <rFont val="Times New Roman"/>
        <charset val="0"/>
      </rPr>
      <t>298</t>
    </r>
    <r>
      <rPr>
        <sz val="18"/>
        <rFont val="方正仿宋_GBK"/>
        <charset val="134"/>
      </rPr>
      <t>户，建筑面积约</t>
    </r>
    <r>
      <rPr>
        <sz val="18"/>
        <rFont val="Times New Roman"/>
        <charset val="0"/>
      </rPr>
      <t>3.27</t>
    </r>
    <r>
      <rPr>
        <sz val="18"/>
        <rFont val="方正仿宋_GBK"/>
        <charset val="134"/>
      </rPr>
      <t>万平方米。项目主要建设内容包括小区内外排水、供水、道路、供电、通信、照明、消防、垃圾收储等基础设施，以及社区综合服务、无障碍、充电桩、便民、文化体育等公共服务设施。</t>
    </r>
  </si>
  <si>
    <r>
      <rPr>
        <sz val="18"/>
        <rFont val="方正仿宋_GBK"/>
        <charset val="0"/>
      </rPr>
      <t>正在开展概算编制、预算编制等前期工作</t>
    </r>
  </si>
  <si>
    <r>
      <rPr>
        <sz val="18"/>
        <rFont val="方正仿宋_GBK"/>
        <charset val="0"/>
      </rPr>
      <t>计划开展预算评审等工作。</t>
    </r>
  </si>
  <si>
    <t>铜梁区巴川街道马家湾片区老旧小区改造工程配套基础设施项目</t>
  </si>
  <si>
    <r>
      <rPr>
        <sz val="18"/>
        <rFont val="方正仿宋_GBK"/>
        <charset val="134"/>
      </rPr>
      <t>涉及小区</t>
    </r>
    <r>
      <rPr>
        <sz val="18"/>
        <rFont val="Times New Roman"/>
        <charset val="0"/>
      </rPr>
      <t>3</t>
    </r>
    <r>
      <rPr>
        <sz val="18"/>
        <rFont val="方正仿宋_GBK"/>
        <charset val="134"/>
      </rPr>
      <t>个，建筑面积</t>
    </r>
    <r>
      <rPr>
        <sz val="18"/>
        <rFont val="Times New Roman"/>
        <charset val="0"/>
      </rPr>
      <t>3.4</t>
    </r>
    <r>
      <rPr>
        <sz val="18"/>
        <rFont val="方正仿宋_GBK"/>
        <charset val="134"/>
      </rPr>
      <t>万平方米，建设小区配套的基础设施，主要包括：人行道、车行道路面、小区物业管理用房改造，院坝地面铺装，新建消防设施、增设充电桩等基础设施。</t>
    </r>
  </si>
  <si>
    <r>
      <rPr>
        <sz val="18"/>
        <rFont val="方正仿宋_GBK"/>
        <charset val="0"/>
      </rPr>
      <t>正在开展预算编制等前期工作。</t>
    </r>
  </si>
  <si>
    <r>
      <rPr>
        <sz val="18"/>
        <rFont val="方正仿宋_GBK"/>
        <charset val="0"/>
      </rPr>
      <t>计划开展预算评审等前期工作。</t>
    </r>
  </si>
  <si>
    <t>区住房城乡建委</t>
  </si>
  <si>
    <r>
      <rPr>
        <sz val="18"/>
        <rFont val="Times New Roman"/>
        <charset val="0"/>
      </rPr>
      <t>2024</t>
    </r>
    <r>
      <rPr>
        <sz val="18"/>
        <rFont val="方正仿宋_GBK"/>
        <charset val="0"/>
      </rPr>
      <t>年铜梁区老旧小区改造城市立柱更新改造项目</t>
    </r>
  </si>
  <si>
    <r>
      <rPr>
        <sz val="18"/>
        <rFont val="方正仿宋_GBK"/>
        <charset val="134"/>
      </rPr>
      <t>实施内容为改造老旧燃气管网压力、流量监控设施约</t>
    </r>
    <r>
      <rPr>
        <sz val="18"/>
        <rFont val="Times New Roman"/>
        <charset val="0"/>
      </rPr>
      <t>3540</t>
    </r>
    <r>
      <rPr>
        <sz val="18"/>
        <rFont val="方正仿宋_GBK"/>
        <charset val="134"/>
      </rPr>
      <t>处，改造老旧立柱约</t>
    </r>
    <r>
      <rPr>
        <sz val="18"/>
        <rFont val="Times New Roman"/>
        <charset val="0"/>
      </rPr>
      <t>20000</t>
    </r>
    <r>
      <rPr>
        <sz val="18"/>
        <rFont val="方正仿宋_GBK"/>
        <charset val="134"/>
      </rPr>
      <t>户，更换老旧燃气表约</t>
    </r>
    <r>
      <rPr>
        <sz val="18"/>
        <rFont val="Times New Roman"/>
        <charset val="0"/>
      </rPr>
      <t>21500</t>
    </r>
    <r>
      <rPr>
        <sz val="18"/>
        <rFont val="方正仿宋_GBK"/>
        <charset val="134"/>
      </rPr>
      <t>只等。</t>
    </r>
  </si>
  <si>
    <r>
      <rPr>
        <sz val="18"/>
        <rFont val="方正仿宋_GBK"/>
        <charset val="0"/>
      </rPr>
      <t>准备挂网招标</t>
    </r>
  </si>
  <si>
    <r>
      <rPr>
        <sz val="18"/>
        <rFont val="方正仿宋_GBK"/>
        <charset val="0"/>
      </rPr>
      <t>挂网招标</t>
    </r>
  </si>
  <si>
    <t>金龙城建公司</t>
  </si>
  <si>
    <t>廖强</t>
  </si>
  <si>
    <r>
      <rPr>
        <sz val="18"/>
        <rFont val="方正仿宋_GBK"/>
        <charset val="134"/>
      </rPr>
      <t>便捷超充站</t>
    </r>
  </si>
  <si>
    <r>
      <rPr>
        <sz val="18"/>
        <rFont val="方正仿宋_GBK"/>
        <charset val="134"/>
      </rPr>
      <t>扩建北环路、改建万达生态停车场、淮远古韵南街充电站，新建安居、太平等超充站</t>
    </r>
    <r>
      <rPr>
        <sz val="18"/>
        <rFont val="Times New Roman"/>
        <charset val="0"/>
      </rPr>
      <t>13</t>
    </r>
    <r>
      <rPr>
        <sz val="18"/>
        <rFont val="方正仿宋_GBK"/>
        <charset val="134"/>
      </rPr>
      <t>处及新中医院停车场充电站。</t>
    </r>
  </si>
  <si>
    <t>2025.03-2025.09</t>
  </si>
  <si>
    <r>
      <rPr>
        <sz val="18"/>
        <rFont val="方正仿宋_GBK"/>
        <charset val="0"/>
      </rPr>
      <t>完成总工程量的</t>
    </r>
    <r>
      <rPr>
        <sz val="18"/>
        <rFont val="Times New Roman"/>
        <charset val="0"/>
      </rPr>
      <t>70%</t>
    </r>
    <r>
      <rPr>
        <sz val="18"/>
        <rFont val="方正仿宋_GBK"/>
        <charset val="0"/>
      </rPr>
      <t>。</t>
    </r>
  </si>
  <si>
    <r>
      <rPr>
        <sz val="18"/>
        <rFont val="方正仿宋_GBK"/>
        <charset val="0"/>
      </rPr>
      <t>完成总工程量的</t>
    </r>
    <r>
      <rPr>
        <sz val="18"/>
        <rFont val="Times New Roman"/>
        <charset val="0"/>
      </rPr>
      <t>80%</t>
    </r>
    <r>
      <rPr>
        <sz val="18"/>
        <rFont val="方正仿宋_GBK"/>
        <charset val="0"/>
      </rPr>
      <t>。</t>
    </r>
  </si>
  <si>
    <t>城区停车场建设项目</t>
  </si>
  <si>
    <r>
      <rPr>
        <sz val="18"/>
        <rFont val="方正仿宋_GBK"/>
        <charset val="134"/>
      </rPr>
      <t>新建全民建设中心和璧铜线铜梁龙城天街站停车场及充电站。</t>
    </r>
  </si>
  <si>
    <t>2025.01-2025.12</t>
  </si>
  <si>
    <r>
      <rPr>
        <sz val="18"/>
        <rFont val="方正仿宋_GBK"/>
        <charset val="0"/>
      </rPr>
      <t>办理土地手续。</t>
    </r>
  </si>
  <si>
    <r>
      <rPr>
        <sz val="18"/>
        <rFont val="Times New Roman"/>
        <charset val="0"/>
      </rPr>
      <t>2025</t>
    </r>
    <r>
      <rPr>
        <sz val="18"/>
        <rFont val="方正仿宋_GBK"/>
        <charset val="134"/>
      </rPr>
      <t>年城中村改造</t>
    </r>
  </si>
  <si>
    <r>
      <rPr>
        <sz val="18"/>
        <rFont val="方正仿宋_GBK"/>
        <charset val="134"/>
      </rPr>
      <t>占地</t>
    </r>
    <r>
      <rPr>
        <sz val="18"/>
        <rFont val="Times New Roman"/>
        <charset val="0"/>
      </rPr>
      <t>5848</t>
    </r>
    <r>
      <rPr>
        <sz val="18"/>
        <rFont val="方正仿宋_GBK"/>
        <charset val="134"/>
      </rPr>
      <t>亩，改造范围包括高新区梯子村﹑飞凤村片区，高新区龙桥村﹑平安村片区，大庙片区。</t>
    </r>
  </si>
  <si>
    <t>2025.12-2027.12</t>
  </si>
  <si>
    <r>
      <rPr>
        <sz val="18"/>
        <rFont val="方正仿宋_GBK"/>
        <charset val="0"/>
      </rPr>
      <t>目前已完成资本金核算报告初稿，正在等待银行审核资本金核算报告和住建部关于</t>
    </r>
    <r>
      <rPr>
        <sz val="18"/>
        <rFont val="Times New Roman"/>
        <charset val="0"/>
      </rPr>
      <t>2025</t>
    </r>
    <r>
      <rPr>
        <sz val="18"/>
        <rFont val="方正仿宋_GBK"/>
        <charset val="0"/>
      </rPr>
      <t>年城中村改造批复。</t>
    </r>
  </si>
  <si>
    <r>
      <rPr>
        <sz val="18"/>
        <rFont val="方正仿宋_GBK"/>
        <charset val="0"/>
      </rPr>
      <t>视情况根据相关部门反馈意见，完善申报资料。</t>
    </r>
  </si>
  <si>
    <r>
      <rPr>
        <sz val="18"/>
        <rFont val="方正仿宋_GBK"/>
        <charset val="134"/>
      </rPr>
      <t>绅鹏公司</t>
    </r>
  </si>
  <si>
    <r>
      <rPr>
        <sz val="18"/>
        <rFont val="方正仿宋_GBK"/>
        <charset val="134"/>
      </rPr>
      <t>铜梁区旧县组团储能产业园建设项目</t>
    </r>
  </si>
  <si>
    <r>
      <rPr>
        <sz val="18"/>
        <rFont val="方正仿宋_GBK"/>
        <charset val="134"/>
      </rPr>
      <t>占地</t>
    </r>
    <r>
      <rPr>
        <sz val="18"/>
        <rFont val="Times New Roman"/>
        <charset val="0"/>
      </rPr>
      <t>255</t>
    </r>
    <r>
      <rPr>
        <sz val="18"/>
        <rFont val="方正仿宋_GBK"/>
        <charset val="134"/>
      </rPr>
      <t>亩，建设标准厂房、办公用房、内部道路等配套基础设施工程。</t>
    </r>
  </si>
  <si>
    <r>
      <rPr>
        <sz val="18"/>
        <rFont val="方正仿宋_GBK"/>
        <charset val="134"/>
      </rPr>
      <t>完成标准厂房一期主体工程，基本完成配套道路建设。</t>
    </r>
  </si>
  <si>
    <r>
      <rPr>
        <sz val="18"/>
        <rFont val="方正仿宋_GBK"/>
        <charset val="0"/>
      </rPr>
      <t>地质勘察已完成，正在进行地勘审查，另初步设计同步进行中。</t>
    </r>
  </si>
  <si>
    <r>
      <rPr>
        <sz val="18"/>
        <rFont val="方正仿宋_GBK"/>
        <charset val="0"/>
      </rPr>
      <t>完成地质勘察，进行初步设计，确定施工图设计单位等。</t>
    </r>
  </si>
  <si>
    <r>
      <rPr>
        <sz val="18"/>
        <rFont val="方正仿宋_GBK"/>
        <charset val="134"/>
      </rPr>
      <t>大庙组团综合物流基地项目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</si>
  <si>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0.5</t>
    </r>
    <r>
      <rPr>
        <sz val="18"/>
        <rFont val="方正仿宋_GBK"/>
        <charset val="134"/>
      </rPr>
      <t>万平方米，建设以大庙园区为中心辐射整个铜梁南部片区的物流基地，包含综合能源、物流仓储、快递分拣及收发、公共停车场、商务中心和车辆养护维修等功能。</t>
    </r>
  </si>
  <si>
    <t>2025.06-2026.06</t>
  </si>
  <si>
    <r>
      <rPr>
        <sz val="18"/>
        <rFont val="方正仿宋_GBK"/>
        <charset val="0"/>
      </rPr>
      <t>综合能源站方案设计、地质勘察外业工作已完成，已通过高新区专家会审查，正在按意见修改完善，下一步准备提交高新区规委会审查。</t>
    </r>
  </si>
  <si>
    <r>
      <rPr>
        <sz val="18"/>
        <rFont val="方正仿宋_GBK"/>
        <charset val="0"/>
      </rPr>
      <t>完成项目核准及备案工作。</t>
    </r>
  </si>
  <si>
    <r>
      <rPr>
        <b/>
        <sz val="16"/>
        <rFont val="方正楷体_GBK"/>
        <charset val="0"/>
      </rPr>
      <t>（三）能源保障</t>
    </r>
  </si>
  <si>
    <r>
      <rPr>
        <sz val="18"/>
        <rFont val="方正仿宋_GBK"/>
        <charset val="134"/>
      </rPr>
      <t>重庆铜梁大庙</t>
    </r>
    <r>
      <rPr>
        <sz val="18"/>
        <rFont val="Times New Roman"/>
        <charset val="0"/>
      </rPr>
      <t>110KV</t>
    </r>
    <r>
      <rPr>
        <sz val="18"/>
        <rFont val="方正仿宋_GBK"/>
        <charset val="134"/>
      </rPr>
      <t>变电站</t>
    </r>
    <r>
      <rPr>
        <sz val="18"/>
        <rFont val="Times New Roman"/>
        <charset val="0"/>
      </rPr>
      <t>3</t>
    </r>
    <r>
      <rPr>
        <sz val="18"/>
        <rFont val="方正仿宋_GBK"/>
        <charset val="134"/>
      </rPr>
      <t>号主变扩建工程</t>
    </r>
  </si>
  <si>
    <r>
      <rPr>
        <sz val="18"/>
        <rFont val="方正仿宋_GBK"/>
        <charset val="134"/>
      </rPr>
      <t>新建主变</t>
    </r>
    <r>
      <rPr>
        <sz val="18"/>
        <rFont val="Times New Roman"/>
        <charset val="0"/>
      </rPr>
      <t>1</t>
    </r>
    <r>
      <rPr>
        <sz val="18"/>
        <rFont val="方正仿宋_GBK"/>
        <charset val="134"/>
      </rPr>
      <t>台，容量</t>
    </r>
    <r>
      <rPr>
        <sz val="18"/>
        <rFont val="Times New Roman"/>
        <charset val="0"/>
      </rPr>
      <t>50MVA</t>
    </r>
    <r>
      <rPr>
        <sz val="18"/>
        <rFont val="方正仿宋_GBK"/>
        <charset val="134"/>
      </rPr>
      <t>。</t>
    </r>
  </si>
  <si>
    <r>
      <rPr>
        <sz val="18"/>
        <rFont val="方正仿宋_GBK"/>
        <charset val="0"/>
      </rPr>
      <t>取得可研评审意见。</t>
    </r>
  </si>
  <si>
    <r>
      <rPr>
        <sz val="18"/>
        <rFont val="方正仿宋_GBK"/>
        <charset val="0"/>
      </rPr>
      <t>取得可研评审批复</t>
    </r>
  </si>
  <si>
    <r>
      <rPr>
        <sz val="18"/>
        <rFont val="方正仿宋_GBK"/>
        <charset val="134"/>
      </rPr>
      <t>区发展改革委</t>
    </r>
  </si>
  <si>
    <r>
      <rPr>
        <sz val="18"/>
        <rFont val="方正仿宋_GBK"/>
        <charset val="134"/>
      </rPr>
      <t>龙腾</t>
    </r>
    <r>
      <rPr>
        <sz val="18"/>
        <rFont val="Times New Roman"/>
        <charset val="134"/>
      </rPr>
      <t>110kV</t>
    </r>
    <r>
      <rPr>
        <sz val="18"/>
        <rFont val="方正仿宋_GBK"/>
        <charset val="134"/>
      </rPr>
      <t>变电站及廊道新建工程</t>
    </r>
  </si>
  <si>
    <r>
      <rPr>
        <sz val="18"/>
        <rFont val="方正仿宋_GBK"/>
        <charset val="134"/>
      </rPr>
      <t>该项目为河北兴恒专线，新建</t>
    </r>
    <r>
      <rPr>
        <sz val="18"/>
        <rFont val="Times New Roman"/>
        <charset val="0"/>
      </rPr>
      <t>110KV</t>
    </r>
    <r>
      <rPr>
        <sz val="18"/>
        <rFont val="方正仿宋_GBK"/>
        <charset val="134"/>
      </rPr>
      <t>变电站，建设变压器及配电柜、仪表及线路建设。</t>
    </r>
  </si>
  <si>
    <r>
      <rPr>
        <sz val="18"/>
        <rFont val="方正仿宋_GBK"/>
        <charset val="0"/>
      </rPr>
      <t>总图方案已提交</t>
    </r>
    <r>
      <rPr>
        <sz val="18"/>
        <rFont val="Times New Roman"/>
        <charset val="0"/>
      </rPr>
      <t>3</t>
    </r>
    <r>
      <rPr>
        <sz val="18"/>
        <rFont val="方正仿宋_GBK"/>
        <charset val="0"/>
      </rPr>
      <t>个，等待上会确定。线路部分电气施工图已完成。其余专业施工图目前完成</t>
    </r>
    <r>
      <rPr>
        <sz val="18"/>
        <rFont val="Times New Roman"/>
        <charset val="0"/>
      </rPr>
      <t>40%</t>
    </r>
    <r>
      <rPr>
        <sz val="18"/>
        <rFont val="方正仿宋_GBK"/>
        <charset val="0"/>
      </rPr>
      <t>。需等待方案确定及地勘资料输入。送审发改委可研目前编写</t>
    </r>
    <r>
      <rPr>
        <sz val="18"/>
        <rFont val="Times New Roman"/>
        <charset val="0"/>
      </rPr>
      <t>50%</t>
    </r>
    <r>
      <rPr>
        <sz val="18"/>
        <rFont val="方正仿宋_GBK"/>
        <charset val="0"/>
      </rPr>
      <t>。</t>
    </r>
  </si>
  <si>
    <r>
      <rPr>
        <sz val="18"/>
        <rFont val="方正仿宋_GBK"/>
        <charset val="0"/>
      </rPr>
      <t>全力推进各专业施工图图纸。</t>
    </r>
  </si>
  <si>
    <r>
      <rPr>
        <sz val="18"/>
        <rFont val="方正仿宋_GBK"/>
        <charset val="134"/>
      </rPr>
      <t>重庆铜梁全德至厚生</t>
    </r>
    <r>
      <rPr>
        <sz val="18"/>
        <rFont val="Times New Roman"/>
        <charset val="0"/>
      </rPr>
      <t>110</t>
    </r>
    <r>
      <rPr>
        <sz val="18"/>
        <rFont val="方正仿宋_GBK"/>
        <charset val="134"/>
      </rPr>
      <t>千伏业扩配套工程</t>
    </r>
  </si>
  <si>
    <r>
      <rPr>
        <sz val="18"/>
        <rFont val="方正仿宋_GBK"/>
        <charset val="134"/>
      </rPr>
      <t>该项目为厚生专线，新建</t>
    </r>
    <r>
      <rPr>
        <sz val="18"/>
        <rFont val="Times New Roman"/>
        <charset val="0"/>
      </rPr>
      <t>35</t>
    </r>
    <r>
      <rPr>
        <sz val="18"/>
        <rFont val="方正仿宋_GBK"/>
        <charset val="134"/>
      </rPr>
      <t>千伏线路</t>
    </r>
    <r>
      <rPr>
        <sz val="18"/>
        <rFont val="Times New Roman"/>
        <charset val="0"/>
      </rPr>
      <t>8.5</t>
    </r>
    <r>
      <rPr>
        <sz val="18"/>
        <rFont val="方正仿宋_GBK"/>
        <charset val="134"/>
      </rPr>
      <t>公里。</t>
    </r>
  </si>
  <si>
    <t>2025.04-2026.03</t>
  </si>
  <si>
    <r>
      <rPr>
        <sz val="18"/>
        <rFont val="方正仿宋_GBK"/>
        <charset val="134"/>
      </rPr>
      <t>完成总工程量的</t>
    </r>
    <r>
      <rPr>
        <sz val="18"/>
        <rFont val="Times New Roman"/>
        <charset val="0"/>
      </rPr>
      <t>40%</t>
    </r>
  </si>
  <si>
    <r>
      <rPr>
        <sz val="18"/>
        <rFont val="方正仿宋_GBK"/>
        <charset val="0"/>
      </rPr>
      <t>施工监理招标中</t>
    </r>
  </si>
  <si>
    <r>
      <rPr>
        <sz val="18"/>
        <rFont val="方正仿宋_GBK"/>
        <charset val="0"/>
      </rPr>
      <t>签订施工监理合同，进行开工准备</t>
    </r>
  </si>
  <si>
    <r>
      <rPr>
        <sz val="18"/>
        <rFont val="Times New Roman"/>
        <charset val="0"/>
      </rPr>
      <t>220</t>
    </r>
    <r>
      <rPr>
        <sz val="18"/>
        <rFont val="方正仿宋_GBK"/>
        <charset val="0"/>
      </rPr>
      <t>千伏全德站外</t>
    </r>
    <r>
      <rPr>
        <sz val="18"/>
        <rFont val="Times New Roman"/>
        <charset val="0"/>
      </rPr>
      <t>21</t>
    </r>
    <r>
      <rPr>
        <sz val="18"/>
        <rFont val="方正仿宋_GBK"/>
        <charset val="0"/>
      </rPr>
      <t>户房屋未拆迁，影响出线实施。需尽快落实资金拆迁。</t>
    </r>
  </si>
  <si>
    <r>
      <rPr>
        <sz val="18"/>
        <rFont val="方正仿宋_GBK"/>
        <charset val="134"/>
      </rPr>
      <t>重庆铜梁永兴至爱玛</t>
    </r>
    <r>
      <rPr>
        <sz val="18"/>
        <rFont val="Times New Roman"/>
        <charset val="0"/>
      </rPr>
      <t>35</t>
    </r>
    <r>
      <rPr>
        <sz val="18"/>
        <rFont val="方正仿宋_GBK"/>
        <charset val="134"/>
      </rPr>
      <t>千伏业扩配套工程</t>
    </r>
  </si>
  <si>
    <r>
      <rPr>
        <sz val="18"/>
        <rFont val="方正仿宋_GBK"/>
        <charset val="134"/>
      </rPr>
      <t>该项目为爱玛专线，新建</t>
    </r>
    <r>
      <rPr>
        <sz val="18"/>
        <rFont val="Times New Roman"/>
        <charset val="0"/>
      </rPr>
      <t>35</t>
    </r>
    <r>
      <rPr>
        <sz val="18"/>
        <rFont val="方正仿宋_GBK"/>
        <charset val="134"/>
      </rPr>
      <t>千伏线路</t>
    </r>
    <r>
      <rPr>
        <sz val="18"/>
        <rFont val="Times New Roman"/>
        <charset val="0"/>
      </rPr>
      <t>7.2</t>
    </r>
    <r>
      <rPr>
        <sz val="18"/>
        <rFont val="方正仿宋_GBK"/>
        <charset val="134"/>
      </rPr>
      <t>公里。</t>
    </r>
  </si>
  <si>
    <r>
      <rPr>
        <sz val="18"/>
        <rFont val="方正仿宋_GBK"/>
        <charset val="0"/>
      </rPr>
      <t>铁塔基础复测分坑和锁口制作</t>
    </r>
  </si>
  <si>
    <r>
      <rPr>
        <sz val="18"/>
        <rFont val="方正仿宋_GBK"/>
        <charset val="0"/>
      </rPr>
      <t>基础施工</t>
    </r>
  </si>
  <si>
    <r>
      <rPr>
        <sz val="18"/>
        <rFont val="方正仿宋_GBK"/>
        <charset val="0"/>
      </rPr>
      <t>唯一廊道内有部分房屋未拆迁，存在阻工风险。</t>
    </r>
  </si>
  <si>
    <r>
      <rPr>
        <sz val="18"/>
        <rFont val="方正仿宋_GBK"/>
        <charset val="134"/>
      </rPr>
      <t>重庆天齐锂业材料有限公司电力廊道建设项目</t>
    </r>
  </si>
  <si>
    <r>
      <rPr>
        <sz val="18"/>
        <rFont val="方正仿宋_GBK"/>
        <charset val="134"/>
      </rPr>
      <t>该项目为天齐锂业专线，由玉泉变电站出线，经金川支路、河道、龙安大道至天齐锂业，新施放</t>
    </r>
    <r>
      <rPr>
        <sz val="18"/>
        <rFont val="Times New Roman"/>
        <charset val="0"/>
      </rPr>
      <t>3×400</t>
    </r>
    <r>
      <rPr>
        <sz val="18"/>
        <rFont val="方正仿宋_GBK"/>
        <charset val="134"/>
      </rPr>
      <t>电缆（双回）</t>
    </r>
    <r>
      <rPr>
        <sz val="18"/>
        <rFont val="Times New Roman"/>
        <charset val="0"/>
      </rPr>
      <t>4.55</t>
    </r>
    <r>
      <rPr>
        <sz val="18"/>
        <rFont val="方正仿宋_GBK"/>
        <charset val="134"/>
      </rPr>
      <t>公里，加空线路（双回）</t>
    </r>
    <r>
      <rPr>
        <sz val="18"/>
        <rFont val="Times New Roman"/>
        <charset val="0"/>
      </rPr>
      <t>2.16</t>
    </r>
    <r>
      <rPr>
        <sz val="18"/>
        <rFont val="方正仿宋_GBK"/>
        <charset val="134"/>
      </rPr>
      <t>公里，电杆</t>
    </r>
    <r>
      <rPr>
        <sz val="18"/>
        <rFont val="Times New Roman"/>
        <charset val="0"/>
      </rPr>
      <t>23</t>
    </r>
    <r>
      <rPr>
        <sz val="18"/>
        <rFont val="方正仿宋_GBK"/>
        <charset val="134"/>
      </rPr>
      <t>基。</t>
    </r>
  </si>
  <si>
    <r>
      <rPr>
        <sz val="18"/>
        <rFont val="方正仿宋_GBK"/>
        <charset val="0"/>
      </rPr>
      <t>准备过实施会议后开展预算编制等工作。</t>
    </r>
  </si>
  <si>
    <r>
      <rPr>
        <sz val="18"/>
        <rFont val="方正仿宋_GBK"/>
        <charset val="0"/>
      </rPr>
      <t>完成预算编制及财评。</t>
    </r>
  </si>
  <si>
    <r>
      <rPr>
        <sz val="18"/>
        <rFont val="Times New Roman"/>
        <charset val="0"/>
      </rPr>
      <t>220KV</t>
    </r>
    <r>
      <rPr>
        <sz val="18"/>
        <rFont val="方正仿宋_GBK"/>
        <charset val="0"/>
      </rPr>
      <t>铜龙、全龙东西线迁改工程</t>
    </r>
  </si>
  <si>
    <r>
      <rPr>
        <sz val="18"/>
        <rFont val="Times New Roman"/>
        <charset val="0"/>
      </rPr>
      <t>220KV</t>
    </r>
    <r>
      <rPr>
        <sz val="18"/>
        <rFont val="方正仿宋_GBK"/>
        <charset val="134"/>
      </rPr>
      <t>铜龙东、西线拆除双回线路长</t>
    </r>
    <r>
      <rPr>
        <sz val="18"/>
        <rFont val="Times New Roman"/>
        <charset val="0"/>
      </rPr>
      <t>1.73</t>
    </r>
    <r>
      <rPr>
        <sz val="18"/>
        <rFont val="方正仿宋_GBK"/>
        <charset val="134"/>
      </rPr>
      <t>公里，拆除双回路塔</t>
    </r>
    <r>
      <rPr>
        <sz val="18"/>
        <rFont val="Times New Roman"/>
        <charset val="0"/>
      </rPr>
      <t>3</t>
    </r>
    <r>
      <rPr>
        <sz val="18"/>
        <rFont val="方正仿宋_GBK"/>
        <charset val="134"/>
      </rPr>
      <t>基，</t>
    </r>
    <r>
      <rPr>
        <sz val="18"/>
        <rFont val="Times New Roman"/>
        <charset val="0"/>
      </rPr>
      <t>23#</t>
    </r>
    <r>
      <rPr>
        <sz val="18"/>
        <rFont val="方正仿宋_GBK"/>
        <charset val="134"/>
      </rPr>
      <t>、</t>
    </r>
    <r>
      <rPr>
        <sz val="18"/>
        <rFont val="Times New Roman"/>
        <charset val="0"/>
      </rPr>
      <t>24#</t>
    </r>
    <r>
      <rPr>
        <sz val="18"/>
        <rFont val="方正仿宋_GBK"/>
        <charset val="134"/>
      </rPr>
      <t>、</t>
    </r>
    <r>
      <rPr>
        <sz val="18"/>
        <rFont val="Times New Roman"/>
        <charset val="0"/>
      </rPr>
      <t>25#</t>
    </r>
    <r>
      <rPr>
        <sz val="18"/>
        <rFont val="方正仿宋_GBK"/>
        <charset val="134"/>
      </rPr>
      <t>塔在原位附近更换处理，更换</t>
    </r>
    <r>
      <rPr>
        <sz val="18"/>
        <rFont val="Times New Roman"/>
        <charset val="0"/>
      </rPr>
      <t>22#-26#</t>
    </r>
    <r>
      <rPr>
        <sz val="18"/>
        <rFont val="方正仿宋_GBK"/>
        <charset val="134"/>
      </rPr>
      <t>塔段导地线，改造段路径全长</t>
    </r>
    <r>
      <rPr>
        <sz val="18"/>
        <rFont val="Times New Roman"/>
        <charset val="0"/>
      </rPr>
      <t>1.72</t>
    </r>
    <r>
      <rPr>
        <sz val="18"/>
        <rFont val="方正仿宋_GBK"/>
        <charset val="134"/>
      </rPr>
      <t>公里；</t>
    </r>
    <r>
      <rPr>
        <sz val="18"/>
        <rFont val="Times New Roman"/>
        <charset val="0"/>
      </rPr>
      <t>220kV</t>
    </r>
    <r>
      <rPr>
        <sz val="18"/>
        <rFont val="方正仿宋_GBK"/>
        <charset val="134"/>
      </rPr>
      <t>全龙东、西线拆除双回线路长</t>
    </r>
    <r>
      <rPr>
        <sz val="18"/>
        <rFont val="Times New Roman"/>
        <charset val="0"/>
      </rPr>
      <t>2.34</t>
    </r>
    <r>
      <rPr>
        <sz val="18"/>
        <rFont val="方正仿宋_GBK"/>
        <charset val="134"/>
      </rPr>
      <t>公里：拆除双回路塔</t>
    </r>
    <r>
      <rPr>
        <sz val="18"/>
        <rFont val="Times New Roman"/>
        <charset val="0"/>
      </rPr>
      <t>4</t>
    </r>
    <r>
      <rPr>
        <sz val="18"/>
        <rFont val="方正仿宋_GBK"/>
        <charset val="134"/>
      </rPr>
      <t>基，</t>
    </r>
    <r>
      <rPr>
        <sz val="18"/>
        <rFont val="Times New Roman"/>
        <charset val="0"/>
      </rPr>
      <t>13#</t>
    </r>
    <r>
      <rPr>
        <sz val="18"/>
        <rFont val="方正仿宋_GBK"/>
        <charset val="134"/>
      </rPr>
      <t>、</t>
    </r>
    <r>
      <rPr>
        <sz val="18"/>
        <rFont val="Times New Roman"/>
        <charset val="0"/>
      </rPr>
      <t>15#</t>
    </r>
    <r>
      <rPr>
        <sz val="18"/>
        <rFont val="方正仿宋_GBK"/>
        <charset val="134"/>
      </rPr>
      <t>、</t>
    </r>
    <r>
      <rPr>
        <sz val="18"/>
        <rFont val="Times New Roman"/>
        <charset val="0"/>
      </rPr>
      <t>16#</t>
    </r>
    <r>
      <rPr>
        <sz val="18"/>
        <rFont val="方正仿宋_GBK"/>
        <charset val="134"/>
      </rPr>
      <t>、</t>
    </r>
    <r>
      <rPr>
        <sz val="18"/>
        <rFont val="Times New Roman"/>
        <charset val="0"/>
      </rPr>
      <t>17#</t>
    </r>
    <r>
      <rPr>
        <sz val="18"/>
        <rFont val="方正仿宋_GBK"/>
        <charset val="134"/>
      </rPr>
      <t>塔在原位附近更换处理，更换</t>
    </r>
    <r>
      <rPr>
        <sz val="18"/>
        <rFont val="Times New Roman"/>
        <charset val="0"/>
      </rPr>
      <t>12#-18#</t>
    </r>
    <r>
      <rPr>
        <sz val="18"/>
        <rFont val="方正仿宋_GBK"/>
        <charset val="134"/>
      </rPr>
      <t>塔段导地线，改造段路径全长</t>
    </r>
    <r>
      <rPr>
        <sz val="18"/>
        <rFont val="Times New Roman"/>
        <charset val="0"/>
      </rPr>
      <t>2.34</t>
    </r>
    <r>
      <rPr>
        <sz val="18"/>
        <rFont val="方正仿宋_GBK"/>
        <charset val="134"/>
      </rPr>
      <t>公里等。</t>
    </r>
  </si>
  <si>
    <t>2025.03-2025.11</t>
  </si>
  <si>
    <r>
      <rPr>
        <sz val="18"/>
        <rFont val="Times New Roman"/>
        <charset val="0"/>
      </rPr>
      <t>3</t>
    </r>
    <r>
      <rPr>
        <sz val="18"/>
        <rFont val="方正仿宋_GBK"/>
        <charset val="0"/>
      </rPr>
      <t>月</t>
    </r>
    <r>
      <rPr>
        <sz val="18"/>
        <rFont val="Times New Roman"/>
        <charset val="0"/>
      </rPr>
      <t>12</t>
    </r>
    <r>
      <rPr>
        <sz val="18"/>
        <rFont val="方正仿宋_GBK"/>
        <charset val="0"/>
      </rPr>
      <t>日第二次开标，再次流标。</t>
    </r>
  </si>
  <si>
    <r>
      <rPr>
        <sz val="18"/>
        <rFont val="方正仿宋_GBK"/>
        <charset val="0"/>
      </rPr>
      <t>完成第</t>
    </r>
    <r>
      <rPr>
        <sz val="18"/>
        <rFont val="Times New Roman"/>
        <charset val="0"/>
      </rPr>
      <t>3</t>
    </r>
    <r>
      <rPr>
        <sz val="18"/>
        <rFont val="方正仿宋_GBK"/>
        <charset val="0"/>
      </rPr>
      <t>次招标及签订施工合同。</t>
    </r>
  </si>
  <si>
    <r>
      <rPr>
        <sz val="18"/>
        <rFont val="方正仿宋_GBK"/>
        <charset val="134"/>
      </rPr>
      <t>重庆能投集中式光伏项目</t>
    </r>
  </si>
  <si>
    <r>
      <rPr>
        <sz val="18"/>
        <rFont val="方正仿宋_GBK"/>
        <charset val="134"/>
      </rPr>
      <t>新建装机容量约</t>
    </r>
    <r>
      <rPr>
        <sz val="18"/>
        <rFont val="Times New Roman"/>
        <charset val="0"/>
      </rPr>
      <t>40</t>
    </r>
    <r>
      <rPr>
        <sz val="18"/>
        <rFont val="方正仿宋_GBK"/>
        <charset val="134"/>
      </rPr>
      <t>万千瓦的农光互补集中式光伏项目</t>
    </r>
  </si>
  <si>
    <t>2025.09-2026.09</t>
  </si>
  <si>
    <r>
      <rPr>
        <sz val="18"/>
        <rFont val="Times New Roman"/>
        <charset val="0"/>
      </rPr>
      <t>1.</t>
    </r>
    <r>
      <rPr>
        <sz val="18"/>
        <rFont val="方正仿宋_GBK"/>
        <charset val="0"/>
      </rPr>
      <t>完成勘察设计招标。</t>
    </r>
    <r>
      <rPr>
        <sz val="18"/>
        <rFont val="Times New Roman"/>
        <charset val="0"/>
      </rPr>
      <t>2.</t>
    </r>
    <r>
      <rPr>
        <sz val="18"/>
        <rFont val="方正仿宋_GBK"/>
        <charset val="0"/>
      </rPr>
      <t>与龙裕公司敲定合作框架内容。</t>
    </r>
    <r>
      <rPr>
        <sz val="18"/>
        <rFont val="Times New Roman"/>
        <charset val="0"/>
      </rPr>
      <t>3.</t>
    </r>
    <r>
      <rPr>
        <sz val="18"/>
        <rFont val="方正仿宋_GBK"/>
        <charset val="0"/>
      </rPr>
      <t>与平滩镇初步达成土地流转意向。</t>
    </r>
    <r>
      <rPr>
        <sz val="18"/>
        <rFont val="Times New Roman"/>
        <charset val="0"/>
      </rPr>
      <t>4.</t>
    </r>
    <r>
      <rPr>
        <sz val="18"/>
        <rFont val="方正仿宋_GBK"/>
        <charset val="0"/>
      </rPr>
      <t>开展农业（渔业）可行性研究招标。</t>
    </r>
    <r>
      <rPr>
        <sz val="18"/>
        <rFont val="Times New Roman"/>
        <charset val="0"/>
      </rPr>
      <t xml:space="preserve">
5.</t>
    </r>
    <r>
      <rPr>
        <sz val="18"/>
        <rFont val="方正仿宋_GBK"/>
        <charset val="0"/>
      </rPr>
      <t>启动项目用地预审与选址意见办理。</t>
    </r>
  </si>
  <si>
    <r>
      <rPr>
        <sz val="18"/>
        <rFont val="Times New Roman"/>
        <charset val="0"/>
      </rPr>
      <t>1.</t>
    </r>
    <r>
      <rPr>
        <sz val="18"/>
        <rFont val="方正仿宋_GBK"/>
        <charset val="0"/>
      </rPr>
      <t>与龙裕公司签订合作协议。</t>
    </r>
    <r>
      <rPr>
        <sz val="18"/>
        <rFont val="Times New Roman"/>
        <charset val="0"/>
      </rPr>
      <t>2.</t>
    </r>
    <r>
      <rPr>
        <sz val="18"/>
        <rFont val="方正仿宋_GBK"/>
        <charset val="0"/>
      </rPr>
      <t>完成农业端设计。</t>
    </r>
    <r>
      <rPr>
        <sz val="18"/>
        <rFont val="Times New Roman"/>
        <charset val="0"/>
      </rPr>
      <t>3.</t>
    </r>
    <r>
      <rPr>
        <sz val="18"/>
        <rFont val="方正仿宋_GBK"/>
        <charset val="0"/>
      </rPr>
      <t>确定升压站选址。</t>
    </r>
    <r>
      <rPr>
        <sz val="18"/>
        <rFont val="Times New Roman"/>
        <charset val="0"/>
      </rPr>
      <t>4.</t>
    </r>
    <r>
      <rPr>
        <sz val="18"/>
        <rFont val="方正仿宋_GBK"/>
        <charset val="0"/>
      </rPr>
      <t>确定用地红线范围，启动土地流转相关事宜。</t>
    </r>
    <r>
      <rPr>
        <sz val="18"/>
        <rFont val="Times New Roman"/>
        <charset val="0"/>
      </rPr>
      <t>5.</t>
    </r>
    <r>
      <rPr>
        <sz val="18"/>
        <rFont val="方正仿宋_GBK"/>
        <charset val="0"/>
      </rPr>
      <t>启动用地预审及选址意见办理。</t>
    </r>
    <r>
      <rPr>
        <sz val="18"/>
        <rFont val="Times New Roman"/>
        <charset val="0"/>
      </rPr>
      <t>6.</t>
    </r>
    <r>
      <rPr>
        <sz val="18"/>
        <rFont val="方正仿宋_GBK"/>
        <charset val="0"/>
      </rPr>
      <t>启动内部投决流程。</t>
    </r>
  </si>
  <si>
    <r>
      <rPr>
        <sz val="18"/>
        <rFont val="方正仿宋_GBK"/>
        <charset val="0"/>
      </rPr>
      <t>项目选址地</t>
    </r>
    <r>
      <rPr>
        <sz val="18"/>
        <rFont val="Times New Roman"/>
        <charset val="0"/>
      </rPr>
      <t>80</t>
    </r>
    <r>
      <rPr>
        <sz val="18"/>
        <rFont val="方正仿宋_GBK"/>
        <charset val="0"/>
      </rPr>
      <t>％在后备复耕储备图斑内，区后期复耕选择不与项目选址地发生冲突，</t>
    </r>
  </si>
  <si>
    <r>
      <rPr>
        <sz val="18"/>
        <rFont val="方正仿宋_GBK"/>
        <charset val="134"/>
      </rPr>
      <t>大唐集团集中式光伏项目</t>
    </r>
  </si>
  <si>
    <r>
      <rPr>
        <sz val="18"/>
        <rFont val="方正仿宋_GBK"/>
        <charset val="134"/>
      </rPr>
      <t>新建装机容量约</t>
    </r>
    <r>
      <rPr>
        <sz val="18"/>
        <rFont val="Times New Roman"/>
        <charset val="0"/>
      </rPr>
      <t>20</t>
    </r>
    <r>
      <rPr>
        <sz val="18"/>
        <rFont val="方正仿宋_GBK"/>
        <charset val="134"/>
      </rPr>
      <t>万千瓦的集中式光伏项目。</t>
    </r>
  </si>
  <si>
    <r>
      <rPr>
        <sz val="18"/>
        <rFont val="方正仿宋_GBK"/>
        <charset val="0"/>
      </rPr>
      <t>结合技经院审查意见，进一步完善可研报告；与善心、三品等村社进行沟通协调，进一步洽谈土地流转相关事宜；完成</t>
    </r>
    <r>
      <rPr>
        <sz val="18"/>
        <rFont val="Times New Roman"/>
        <charset val="0"/>
      </rPr>
      <t>4</t>
    </r>
    <r>
      <rPr>
        <sz val="18"/>
        <rFont val="方正仿宋_GBK"/>
        <charset val="0"/>
      </rPr>
      <t>个专题（环保、水保、接入系统、用地）采购挂网；完成土地流转协议编制。</t>
    </r>
  </si>
  <si>
    <r>
      <rPr>
        <sz val="18"/>
        <rFont val="方正仿宋_GBK"/>
        <charset val="0"/>
      </rPr>
      <t>完成可研收口；完成区供电公司对接入系统报告审查；攻坚人和村佛手基地土地流转签约；加大村民对光伏项目的宣传力度，取得支持。</t>
    </r>
  </si>
  <si>
    <r>
      <rPr>
        <sz val="18"/>
        <rFont val="方正仿宋_GBK"/>
        <charset val="134"/>
      </rPr>
      <t>中广核集中式光伏项目</t>
    </r>
  </si>
  <si>
    <r>
      <rPr>
        <sz val="18"/>
        <rFont val="方正仿宋_GBK"/>
        <charset val="134"/>
      </rPr>
      <t>新建装机容量约</t>
    </r>
    <r>
      <rPr>
        <sz val="18"/>
        <rFont val="Times New Roman"/>
        <charset val="0"/>
      </rPr>
      <t>15</t>
    </r>
    <r>
      <rPr>
        <sz val="18"/>
        <rFont val="方正仿宋_GBK"/>
        <charset val="134"/>
      </rPr>
      <t>万千瓦的集中式光伏项目。</t>
    </r>
  </si>
  <si>
    <r>
      <rPr>
        <sz val="18"/>
        <rFont val="方正仿宋_GBK"/>
        <charset val="0"/>
      </rPr>
      <t>项目选址</t>
    </r>
  </si>
  <si>
    <r>
      <rPr>
        <sz val="18"/>
        <rFont val="方正仿宋_GBK"/>
        <charset val="134"/>
      </rPr>
      <t>标准厂房屋顶光伏项目</t>
    </r>
  </si>
  <si>
    <r>
      <rPr>
        <sz val="18"/>
        <rFont val="方正仿宋_GBK"/>
        <charset val="134"/>
      </rPr>
      <t>央地合作项目，该项目利用标准厂房屋顶进行光伏组件安装并发电自用，可建设屋顶光伏建筑面积约</t>
    </r>
    <r>
      <rPr>
        <sz val="18"/>
        <rFont val="Times New Roman"/>
        <charset val="0"/>
      </rPr>
      <t>25</t>
    </r>
    <r>
      <rPr>
        <sz val="18"/>
        <rFont val="方正仿宋_GBK"/>
        <charset val="134"/>
      </rPr>
      <t>万平方米，其中混凝土屋顶约</t>
    </r>
    <r>
      <rPr>
        <sz val="18"/>
        <rFont val="Times New Roman"/>
        <charset val="0"/>
      </rPr>
      <t>8</t>
    </r>
    <r>
      <rPr>
        <sz val="18"/>
        <rFont val="方正仿宋_GBK"/>
        <charset val="134"/>
      </rPr>
      <t>万平方米，钢结构屋顶面积约</t>
    </r>
    <r>
      <rPr>
        <sz val="18"/>
        <rFont val="Times New Roman"/>
        <charset val="0"/>
      </rPr>
      <t>17</t>
    </r>
    <r>
      <rPr>
        <sz val="18"/>
        <rFont val="方正仿宋_GBK"/>
        <charset val="134"/>
      </rPr>
      <t>万平方米。</t>
    </r>
  </si>
  <si>
    <t>2025.04-2026.12</t>
  </si>
  <si>
    <r>
      <rPr>
        <sz val="18"/>
        <rFont val="Times New Roman"/>
        <charset val="0"/>
      </rPr>
      <t>3</t>
    </r>
    <r>
      <rPr>
        <sz val="18"/>
        <rFont val="方正仿宋_GBK"/>
        <charset val="0"/>
      </rPr>
      <t>月</t>
    </r>
    <r>
      <rPr>
        <sz val="18"/>
        <rFont val="Times New Roman"/>
        <charset val="0"/>
      </rPr>
      <t>20</t>
    </r>
    <r>
      <rPr>
        <sz val="18"/>
        <rFont val="方正仿宋_GBK"/>
        <charset val="0"/>
      </rPr>
      <t>日开标，待完成公示后签订施工合同。</t>
    </r>
  </si>
  <si>
    <r>
      <rPr>
        <sz val="18"/>
        <rFont val="方正仿宋_GBK"/>
        <charset val="0"/>
      </rPr>
      <t>准备进场施工。</t>
    </r>
  </si>
  <si>
    <r>
      <rPr>
        <sz val="18"/>
        <rFont val="方正仿宋_GBK"/>
        <charset val="134"/>
      </rPr>
      <t>铜梁分输站一铜梁太平分输站管道工程</t>
    </r>
  </si>
  <si>
    <r>
      <rPr>
        <sz val="18"/>
        <rFont val="方正仿宋_GBK"/>
        <charset val="134"/>
      </rPr>
      <t>新建天然气输气管道</t>
    </r>
    <r>
      <rPr>
        <sz val="18"/>
        <rFont val="Times New Roman"/>
        <charset val="0"/>
      </rPr>
      <t>3.4</t>
    </r>
    <r>
      <rPr>
        <sz val="18"/>
        <rFont val="方正仿宋_GBK"/>
        <charset val="134"/>
      </rPr>
      <t>公里，起于铜梁区太平镇本清村中贵线铜梁分输站，止于太平镇太平村太平分输站，新建太平分输站。</t>
    </r>
  </si>
  <si>
    <t>2025.05-2026.05</t>
  </si>
  <si>
    <r>
      <rPr>
        <sz val="18"/>
        <rFont val="方正仿宋_GBK"/>
        <charset val="0"/>
      </rPr>
      <t>前期论证</t>
    </r>
  </si>
  <si>
    <r>
      <rPr>
        <sz val="18"/>
        <rFont val="方正仿宋_GBK"/>
        <charset val="134"/>
      </rPr>
      <t>铜梁区太平压气站至太平分输站改造项目</t>
    </r>
  </si>
  <si>
    <r>
      <rPr>
        <sz val="18"/>
        <rFont val="方正仿宋_GBK"/>
        <charset val="134"/>
      </rPr>
      <t>改造太平站工艺管道</t>
    </r>
    <r>
      <rPr>
        <sz val="18"/>
        <rFont val="Times New Roman"/>
        <charset val="0"/>
      </rPr>
      <t>1</t>
    </r>
    <r>
      <rPr>
        <sz val="18"/>
        <rFont val="方正仿宋_GBK"/>
        <charset val="134"/>
      </rPr>
      <t>座，燃气管道约</t>
    </r>
    <r>
      <rPr>
        <sz val="18"/>
        <rFont val="Times New Roman"/>
        <charset val="0"/>
      </rPr>
      <t>5</t>
    </r>
    <r>
      <rPr>
        <sz val="18"/>
        <rFont val="方正仿宋_GBK"/>
        <charset val="134"/>
      </rPr>
      <t>公里，完成土建设施。</t>
    </r>
  </si>
  <si>
    <t>2025.09-2027.12</t>
  </si>
  <si>
    <r>
      <rPr>
        <sz val="18"/>
        <rFont val="方正仿宋_GBK"/>
        <charset val="134"/>
      </rPr>
      <t>区经济信息委</t>
    </r>
  </si>
  <si>
    <r>
      <rPr>
        <sz val="18"/>
        <rFont val="方正仿宋_GBK"/>
        <charset val="134"/>
      </rPr>
      <t>铜梁区围龙阀室至大庙配气站燃气改造项目</t>
    </r>
  </si>
  <si>
    <r>
      <rPr>
        <sz val="18"/>
        <rFont val="方正仿宋_GBK"/>
        <charset val="134"/>
      </rPr>
      <t>改造围龙站工艺管道</t>
    </r>
    <r>
      <rPr>
        <sz val="18"/>
        <rFont val="Times New Roman"/>
        <charset val="0"/>
      </rPr>
      <t>1</t>
    </r>
    <r>
      <rPr>
        <sz val="18"/>
        <rFont val="方正仿宋_GBK"/>
        <charset val="134"/>
      </rPr>
      <t>座，燃气管道约</t>
    </r>
    <r>
      <rPr>
        <sz val="18"/>
        <rFont val="Times New Roman"/>
        <charset val="0"/>
      </rPr>
      <t>7</t>
    </r>
    <r>
      <rPr>
        <sz val="18"/>
        <rFont val="方正仿宋_GBK"/>
        <charset val="134"/>
      </rPr>
      <t>公里，完成土建设施。</t>
    </r>
  </si>
  <si>
    <r>
      <rPr>
        <sz val="18"/>
        <rFont val="方正仿宋_GBK"/>
        <charset val="134"/>
      </rPr>
      <t>分布式能源（燃机发电热电联产）项目</t>
    </r>
  </si>
  <si>
    <r>
      <rPr>
        <sz val="18"/>
        <rFont val="方正仿宋_GBK"/>
        <charset val="134"/>
      </rPr>
      <t>占地约</t>
    </r>
    <r>
      <rPr>
        <sz val="18"/>
        <rFont val="Times New Roman"/>
        <charset val="0"/>
      </rPr>
      <t>200</t>
    </r>
    <r>
      <rPr>
        <sz val="18"/>
        <rFont val="方正仿宋_GBK"/>
        <charset val="134"/>
      </rPr>
      <t>亩，设置</t>
    </r>
    <r>
      <rPr>
        <sz val="18"/>
        <rFont val="Times New Roman"/>
        <charset val="0"/>
      </rPr>
      <t>2</t>
    </r>
    <r>
      <rPr>
        <sz val="18"/>
        <rFont val="方正仿宋_GBK"/>
        <charset val="134"/>
      </rPr>
      <t>台</t>
    </r>
    <r>
      <rPr>
        <sz val="18"/>
        <rFont val="Times New Roman"/>
        <charset val="0"/>
      </rPr>
      <t>H100</t>
    </r>
    <r>
      <rPr>
        <sz val="18"/>
        <rFont val="方正仿宋_GBK"/>
        <charset val="134"/>
      </rPr>
      <t>燃气热电联产机组，规模为</t>
    </r>
    <r>
      <rPr>
        <sz val="18"/>
        <rFont val="Times New Roman"/>
        <charset val="0"/>
      </rPr>
      <t>2×15</t>
    </r>
    <r>
      <rPr>
        <sz val="18"/>
        <rFont val="方正仿宋_GBK"/>
        <charset val="134"/>
      </rPr>
      <t>万千瓦。投产后该项目将为厚生正式生产提供蒸汽。</t>
    </r>
  </si>
  <si>
    <r>
      <rPr>
        <sz val="18"/>
        <rFont val="方正仿宋_GBK"/>
        <charset val="0"/>
      </rPr>
      <t>已将成立合资公司和委派高管等相关事宜上报区国资委，目前区国资委正在征求各相关部门意见，拟于本周报区政府常务会审议。</t>
    </r>
  </si>
  <si>
    <r>
      <rPr>
        <sz val="18"/>
        <rFont val="方正仿宋_GBK"/>
        <charset val="0"/>
      </rPr>
      <t>准备成立合资公司相关资料，拟按程序申请成立合资公司。</t>
    </r>
  </si>
  <si>
    <r>
      <rPr>
        <sz val="18"/>
        <rFont val="方正仿宋_GBK"/>
        <charset val="134"/>
      </rPr>
      <t>铜梁区城区巴川河沿线管网溯源整治项目</t>
    </r>
  </si>
  <si>
    <r>
      <rPr>
        <sz val="18"/>
        <rFont val="方正仿宋_GBK"/>
        <charset val="134"/>
      </rPr>
      <t>主要建设内容为巴川河段沿线破损管网改造、错混接管网改造、易造成积水内涝问题和排水箱涵缺陷问题整治等，合计新建、改造管网</t>
    </r>
    <r>
      <rPr>
        <sz val="18"/>
        <rFont val="Times New Roman"/>
        <charset val="0"/>
      </rPr>
      <t>15</t>
    </r>
    <r>
      <rPr>
        <sz val="18"/>
        <rFont val="方正仿宋_GBK"/>
        <charset val="134"/>
      </rPr>
      <t>公里，修复管网</t>
    </r>
    <r>
      <rPr>
        <sz val="18"/>
        <rFont val="Times New Roman"/>
        <charset val="0"/>
      </rPr>
      <t>8</t>
    </r>
    <r>
      <rPr>
        <sz val="18"/>
        <rFont val="方正仿宋_GBK"/>
        <charset val="134"/>
      </rPr>
      <t>公里。</t>
    </r>
  </si>
  <si>
    <t>2025.08-2026.08</t>
  </si>
  <si>
    <r>
      <rPr>
        <sz val="18"/>
        <rFont val="方正仿宋_GBK"/>
        <charset val="0"/>
      </rPr>
      <t>拟申请资金项目。</t>
    </r>
  </si>
  <si>
    <r>
      <rPr>
        <sz val="18"/>
        <rFont val="方正仿宋_GBK"/>
        <charset val="134"/>
      </rPr>
      <t>同心桥水厂及配套供水管网工程（一期）</t>
    </r>
  </si>
  <si>
    <r>
      <rPr>
        <sz val="18"/>
        <rFont val="方正仿宋_GBK"/>
        <charset val="134"/>
      </rPr>
      <t>占地</t>
    </r>
    <r>
      <rPr>
        <sz val="18"/>
        <rFont val="Times New Roman"/>
        <charset val="0"/>
      </rPr>
      <t>100.4</t>
    </r>
    <r>
      <rPr>
        <sz val="18"/>
        <rFont val="方正仿宋_GBK"/>
        <charset val="134"/>
      </rPr>
      <t>亩，一期建设规模</t>
    </r>
    <r>
      <rPr>
        <sz val="18"/>
        <rFont val="Times New Roman"/>
        <charset val="0"/>
      </rPr>
      <t>5</t>
    </r>
    <r>
      <rPr>
        <sz val="18"/>
        <rFont val="方正仿宋_GBK"/>
        <charset val="134"/>
      </rPr>
      <t>万吨每天。</t>
    </r>
  </si>
  <si>
    <r>
      <rPr>
        <sz val="18"/>
        <rFont val="方正仿宋_GBK"/>
        <charset val="0"/>
      </rPr>
      <t>完成可研审批</t>
    </r>
  </si>
  <si>
    <r>
      <rPr>
        <sz val="18"/>
        <rFont val="方正仿宋_GBK"/>
        <charset val="0"/>
      </rPr>
      <t>拟与重庆龙裕城乡建设开发有限公司签订终止铜梁区同心桥水厂及配套供水管网工程（一期）委托建设及运营合同</t>
    </r>
  </si>
  <si>
    <r>
      <rPr>
        <sz val="18"/>
        <rFont val="方正仿宋_GBK"/>
        <charset val="134"/>
      </rPr>
      <t>区水利局</t>
    </r>
  </si>
  <si>
    <r>
      <rPr>
        <sz val="18"/>
        <rFont val="方正仿宋_GBK"/>
        <charset val="134"/>
      </rPr>
      <t>铜梁老城区供水管网漏损改造工程</t>
    </r>
  </si>
  <si>
    <r>
      <rPr>
        <sz val="18"/>
        <rFont val="方正仿宋_GBK"/>
        <charset val="134"/>
      </rPr>
      <t>改扩建管网</t>
    </r>
    <r>
      <rPr>
        <sz val="18"/>
        <rFont val="Times New Roman"/>
        <charset val="0"/>
      </rPr>
      <t>DN600~DN400</t>
    </r>
    <r>
      <rPr>
        <sz val="18"/>
        <rFont val="方正仿宋_GBK"/>
        <charset val="134"/>
      </rPr>
      <t>总长度约</t>
    </r>
    <r>
      <rPr>
        <sz val="18"/>
        <rFont val="Times New Roman"/>
        <charset val="0"/>
      </rPr>
      <t>18.3</t>
    </r>
    <r>
      <rPr>
        <sz val="18"/>
        <rFont val="方正仿宋_GBK"/>
        <charset val="134"/>
      </rPr>
      <t>公里。</t>
    </r>
  </si>
  <si>
    <r>
      <rPr>
        <sz val="18"/>
        <rFont val="方正仿宋_GBK"/>
        <charset val="0"/>
      </rPr>
      <t>完成地下管网改造实施方案申报</t>
    </r>
  </si>
  <si>
    <r>
      <rPr>
        <sz val="18"/>
        <rFont val="方正仿宋_GBK"/>
        <charset val="0"/>
      </rPr>
      <t>计划启动项目方案设计</t>
    </r>
  </si>
  <si>
    <r>
      <rPr>
        <sz val="18"/>
        <rFont val="方正仿宋_GBK"/>
        <charset val="0"/>
      </rPr>
      <t>项目建设资金未落实</t>
    </r>
  </si>
  <si>
    <t>同心桥水库灌区工程</t>
  </si>
  <si>
    <r>
      <rPr>
        <sz val="18"/>
        <rFont val="方正仿宋_GBK"/>
        <charset val="134"/>
      </rPr>
      <t>同心桥水库灌区灌溉采用管道输水，布置有提水管道（含高位水池）、总干管、正义干管、石寨干管和新龙支管</t>
    </r>
    <r>
      <rPr>
        <sz val="18"/>
        <rFont val="Times New Roman"/>
        <charset val="0"/>
      </rPr>
      <t xml:space="preserve"> 5 </t>
    </r>
    <r>
      <rPr>
        <sz val="18"/>
        <rFont val="方正仿宋_GBK"/>
        <charset val="134"/>
      </rPr>
      <t>条管线。管线总长</t>
    </r>
    <r>
      <rPr>
        <sz val="18"/>
        <rFont val="Times New Roman"/>
        <charset val="0"/>
      </rPr>
      <t xml:space="preserve"> 12.6</t>
    </r>
    <r>
      <rPr>
        <sz val="18"/>
        <rFont val="方正仿宋_GBK"/>
        <charset val="134"/>
      </rPr>
      <t>公里。</t>
    </r>
  </si>
  <si>
    <r>
      <rPr>
        <sz val="18"/>
        <rFont val="方正仿宋_GBK"/>
        <charset val="0"/>
      </rPr>
      <t>完成项目前期，正在进行进场准备工作</t>
    </r>
  </si>
  <si>
    <r>
      <rPr>
        <sz val="18"/>
        <rFont val="方正仿宋_GBK"/>
        <charset val="134"/>
      </rPr>
      <t>铜梁区琼江流域及穆家河流域等</t>
    </r>
    <r>
      <rPr>
        <sz val="18"/>
        <rFont val="Times New Roman"/>
        <charset val="134"/>
      </rPr>
      <t>9</t>
    </r>
    <r>
      <rPr>
        <sz val="18"/>
        <rFont val="方正仿宋_GBK"/>
        <charset val="134"/>
      </rPr>
      <t>个镇级污水处理厂尾水治理项目</t>
    </r>
  </si>
  <si>
    <r>
      <rPr>
        <sz val="18"/>
        <rFont val="方正仿宋_GBK"/>
        <charset val="134"/>
      </rPr>
      <t>建设铜梁区琼江流域及穆家河流域小林镇、双山镇、平滩镇、侣俸镇、太平镇、维新镇、少云镇、围龙镇、永嘉镇等</t>
    </r>
    <r>
      <rPr>
        <sz val="18"/>
        <rFont val="Times New Roman"/>
        <charset val="0"/>
      </rPr>
      <t>9</t>
    </r>
    <r>
      <rPr>
        <sz val="18"/>
        <rFont val="方正仿宋_GBK"/>
        <charset val="134"/>
      </rPr>
      <t>座镇级污水处理厂尾水湿地，合计</t>
    </r>
    <r>
      <rPr>
        <sz val="18"/>
        <rFont val="Times New Roman"/>
        <charset val="0"/>
      </rPr>
      <t>3.1</t>
    </r>
    <r>
      <rPr>
        <sz val="18"/>
        <rFont val="方正仿宋_GBK"/>
        <charset val="134"/>
      </rPr>
      <t>万平方米。</t>
    </r>
  </si>
  <si>
    <r>
      <rPr>
        <sz val="18"/>
        <rFont val="方正仿宋_GBK"/>
        <charset val="0"/>
      </rPr>
      <t>正在办理可研批复，用地预审和选址意见等</t>
    </r>
  </si>
  <si>
    <r>
      <rPr>
        <sz val="18"/>
        <rFont val="方正仿宋_GBK"/>
        <charset val="0"/>
      </rPr>
      <t>完成可研批复，用地预审和选址意见审批，同时办理建设工程规划审查审批等。</t>
    </r>
  </si>
  <si>
    <r>
      <rPr>
        <sz val="18"/>
        <rFont val="方正仿宋_GBK"/>
        <charset val="134"/>
      </rPr>
      <t>区生态环境局</t>
    </r>
  </si>
  <si>
    <t>铜梁区蒲吕街道岚峰母亲水窖（岚峰水厂）改迁项目</t>
  </si>
  <si>
    <r>
      <rPr>
        <sz val="18"/>
        <rFont val="方正仿宋_GBK"/>
        <charset val="134"/>
      </rPr>
      <t>本项目对蒲吕街道岚峰母亲水窖整体迁建，迁建后供水规模达</t>
    </r>
    <r>
      <rPr>
        <sz val="18"/>
        <rFont val="Times New Roman"/>
        <charset val="0"/>
      </rPr>
      <t xml:space="preserve"> 1500m³/d</t>
    </r>
    <r>
      <rPr>
        <sz val="18"/>
        <rFont val="方正仿宋_GBK"/>
        <charset val="134"/>
      </rPr>
      <t>，同时建设配水管网约</t>
    </r>
    <r>
      <rPr>
        <sz val="18"/>
        <rFont val="Times New Roman"/>
        <charset val="0"/>
      </rPr>
      <t xml:space="preserve"> 28 </t>
    </r>
    <r>
      <rPr>
        <sz val="18"/>
        <rFont val="方正仿宋_GBK"/>
        <charset val="134"/>
      </rPr>
      <t>公里，实施</t>
    </r>
    <r>
      <rPr>
        <sz val="18"/>
        <rFont val="Times New Roman"/>
        <charset val="0"/>
      </rPr>
      <t xml:space="preserve"> 3900 </t>
    </r>
    <r>
      <rPr>
        <sz val="18"/>
        <rFont val="方正仿宋_GBK"/>
        <charset val="134"/>
      </rPr>
      <t>户入户水表改造。</t>
    </r>
  </si>
  <si>
    <r>
      <rPr>
        <sz val="18"/>
        <rFont val="方正仿宋_GBK"/>
        <charset val="0"/>
      </rPr>
      <t>发布征地公告，支付征地费用，支付费用后办理用地划拨。</t>
    </r>
  </si>
  <si>
    <r>
      <rPr>
        <sz val="18"/>
        <rFont val="方正仿宋_GBK"/>
        <charset val="0"/>
      </rPr>
      <t>办理公规，网审初设，调整预算编制。</t>
    </r>
  </si>
  <si>
    <r>
      <rPr>
        <sz val="18"/>
        <rFont val="方正仿宋_GBK"/>
        <charset val="134"/>
      </rPr>
      <t>蒲吕街道</t>
    </r>
  </si>
  <si>
    <r>
      <rPr>
        <b/>
        <sz val="16"/>
        <rFont val="方正黑体_GBK"/>
        <charset val="0"/>
      </rPr>
      <t>四、乡村振兴（</t>
    </r>
    <r>
      <rPr>
        <b/>
        <sz val="16"/>
        <rFont val="Times New Roman"/>
        <charset val="0"/>
      </rPr>
      <t>1</t>
    </r>
    <r>
      <rPr>
        <b/>
        <sz val="16"/>
        <rFont val="方正黑体_GBK"/>
        <charset val="0"/>
      </rPr>
      <t>个）</t>
    </r>
  </si>
  <si>
    <r>
      <rPr>
        <sz val="18"/>
        <rFont val="方正仿宋_GBK"/>
        <charset val="134"/>
      </rPr>
      <t>国家农村产业融合发展示范园产业配套基础设施建设项目</t>
    </r>
  </si>
  <si>
    <r>
      <rPr>
        <sz val="18"/>
        <rFont val="方正仿宋_GBK"/>
        <charset val="134"/>
      </rPr>
      <t>总占地面积</t>
    </r>
    <r>
      <rPr>
        <sz val="18"/>
        <rFont val="Times New Roman"/>
        <charset val="0"/>
      </rPr>
      <t xml:space="preserve"> 7800</t>
    </r>
    <r>
      <rPr>
        <sz val="18"/>
        <rFont val="方正仿宋_GBK"/>
        <charset val="134"/>
      </rPr>
      <t>平方米，建设高标准污水处理厂</t>
    </r>
    <r>
      <rPr>
        <sz val="18"/>
        <rFont val="Times New Roman"/>
        <charset val="0"/>
      </rPr>
      <t>1</t>
    </r>
    <r>
      <rPr>
        <sz val="18"/>
        <rFont val="方正仿宋_GBK"/>
        <charset val="134"/>
      </rPr>
      <t>座，新增污水管网</t>
    </r>
    <r>
      <rPr>
        <sz val="18"/>
        <rFont val="Times New Roman"/>
        <charset val="0"/>
      </rPr>
      <t>2000</t>
    </r>
    <r>
      <rPr>
        <sz val="18"/>
        <rFont val="方正仿宋_GBK"/>
        <charset val="134"/>
      </rPr>
      <t>米，新建低温冻库</t>
    </r>
    <r>
      <rPr>
        <sz val="18"/>
        <rFont val="Times New Roman"/>
        <charset val="0"/>
      </rPr>
      <t>1</t>
    </r>
    <r>
      <rPr>
        <sz val="18"/>
        <rFont val="方正仿宋_GBK"/>
        <charset val="134"/>
      </rPr>
      <t>座，改造升级产业对外连接道路</t>
    </r>
    <r>
      <rPr>
        <sz val="18"/>
        <rFont val="Times New Roman"/>
        <charset val="0"/>
      </rPr>
      <t>3.7</t>
    </r>
    <r>
      <rPr>
        <sz val="18"/>
        <rFont val="方正仿宋_GBK"/>
        <charset val="134"/>
      </rPr>
      <t>公里。</t>
    </r>
  </si>
  <si>
    <r>
      <rPr>
        <sz val="18"/>
        <rFont val="方正仿宋_GBK"/>
        <charset val="0"/>
      </rPr>
      <t>该项目已启动污水管网部分、冻库采购部分和配套土建部分，三个子项目。其中污水管网部分已进场施工；冻库采购部分已完成招标，</t>
    </r>
    <r>
      <rPr>
        <sz val="18"/>
        <rFont val="Times New Roman"/>
        <charset val="0"/>
      </rPr>
      <t>3</t>
    </r>
    <r>
      <rPr>
        <sz val="18"/>
        <rFont val="方正仿宋_GBK"/>
        <charset val="0"/>
      </rPr>
      <t>月</t>
    </r>
    <r>
      <rPr>
        <sz val="18"/>
        <rFont val="Times New Roman"/>
        <charset val="0"/>
      </rPr>
      <t>7</t>
    </r>
    <r>
      <rPr>
        <sz val="18"/>
        <rFont val="方正仿宋_GBK"/>
        <charset val="0"/>
      </rPr>
      <t>日开标；配套部分正在进行财评审核。</t>
    </r>
  </si>
  <si>
    <r>
      <rPr>
        <sz val="18"/>
        <rFont val="方正仿宋_GBK"/>
        <charset val="0"/>
      </rPr>
      <t>污水管网部分同步开展土地协调与进场施工工作；冻库采购部分完成项目招标，合同签订等手续，督促中标单位完成现场测量和设备订购、材料排产等工作；配套土建部分完成财评审核和招标文件挂网工作。</t>
    </r>
    <r>
      <rPr>
        <sz val="18"/>
        <rFont val="Times New Roman"/>
        <charset val="0"/>
      </rPr>
      <t xml:space="preserve"></t>
    </r>
  </si>
  <si>
    <r>
      <rPr>
        <b/>
        <sz val="16"/>
        <rFont val="方正黑体_GBK"/>
        <charset val="0"/>
      </rPr>
      <t>五、文化强区（</t>
    </r>
    <r>
      <rPr>
        <b/>
        <sz val="16"/>
        <rFont val="Times New Roman"/>
        <charset val="0"/>
      </rPr>
      <t>11</t>
    </r>
    <r>
      <rPr>
        <b/>
        <sz val="16"/>
        <rFont val="方正黑体_GBK"/>
        <charset val="0"/>
      </rPr>
      <t>个）</t>
    </r>
  </si>
  <si>
    <r>
      <rPr>
        <sz val="18"/>
        <rFont val="方正仿宋_GBK"/>
        <charset val="134"/>
      </rPr>
      <t>奇彩梦园景区提档升级</t>
    </r>
  </si>
  <si>
    <r>
      <rPr>
        <sz val="18"/>
        <rFont val="方正仿宋_GBK"/>
        <charset val="134"/>
      </rPr>
      <t>主要建设内容：奇彩梦园民宿项目、奇彩梦园研学基地项目、扩建儿童乐园建设项目。</t>
    </r>
  </si>
  <si>
    <t>2025.04-2028.12</t>
  </si>
  <si>
    <r>
      <rPr>
        <sz val="18"/>
        <rFont val="方正仿宋_GBK"/>
        <charset val="0"/>
      </rPr>
      <t>签订规划设计合同，设计单位现场勘查。</t>
    </r>
  </si>
  <si>
    <r>
      <rPr>
        <sz val="18"/>
        <rFont val="方正仿宋_GBK"/>
        <charset val="0"/>
      </rPr>
      <t>完成</t>
    </r>
    <r>
      <rPr>
        <sz val="18"/>
        <rFont val="Times New Roman"/>
        <charset val="0"/>
      </rPr>
      <t>22+35</t>
    </r>
    <r>
      <rPr>
        <sz val="18"/>
        <rFont val="方正仿宋_GBK"/>
        <charset val="0"/>
      </rPr>
      <t>亩土地的勘界，完成村规划调整。</t>
    </r>
  </si>
  <si>
    <r>
      <rPr>
        <sz val="18"/>
        <rFont val="方正仿宋_GBK"/>
        <charset val="134"/>
      </rPr>
      <t>区文化旅游委</t>
    </r>
  </si>
  <si>
    <r>
      <rPr>
        <sz val="18"/>
        <rFont val="方正仿宋_GBK"/>
        <charset val="134"/>
      </rPr>
      <t>罗昌西</t>
    </r>
  </si>
  <si>
    <r>
      <rPr>
        <sz val="18"/>
        <rFont val="方正仿宋_GBK"/>
        <charset val="134"/>
      </rPr>
      <t>小北海首开区综合开发项目（一期）</t>
    </r>
  </si>
  <si>
    <r>
      <rPr>
        <sz val="18"/>
        <rFont val="方正仿宋_GBK"/>
        <charset val="134"/>
      </rPr>
      <t>建设内容为拟用地面积约</t>
    </r>
    <r>
      <rPr>
        <sz val="18"/>
        <rFont val="Times New Roman"/>
        <charset val="0"/>
      </rPr>
      <t xml:space="preserve"> 212.77</t>
    </r>
    <r>
      <rPr>
        <sz val="18"/>
        <rFont val="方正仿宋_GBK"/>
        <charset val="134"/>
      </rPr>
      <t>亩，红线内（教学培训及酒店）用地面积</t>
    </r>
    <r>
      <rPr>
        <sz val="18"/>
        <rFont val="Times New Roman"/>
        <charset val="0"/>
      </rPr>
      <t>7.57</t>
    </r>
    <r>
      <rPr>
        <sz val="18"/>
        <rFont val="方正仿宋_GBK"/>
        <charset val="134"/>
      </rPr>
      <t>万平方米（</t>
    </r>
    <r>
      <rPr>
        <sz val="18"/>
        <rFont val="Times New Roman"/>
        <charset val="0"/>
      </rPr>
      <t>113.5</t>
    </r>
    <r>
      <rPr>
        <sz val="18"/>
        <rFont val="方正仿宋_GBK"/>
        <charset val="134"/>
      </rPr>
      <t>亩），红线外（滨水运动）</t>
    </r>
    <r>
      <rPr>
        <sz val="18"/>
        <rFont val="Times New Roman"/>
        <charset val="0"/>
      </rPr>
      <t>6.6</t>
    </r>
    <r>
      <rPr>
        <sz val="18"/>
        <rFont val="方正仿宋_GBK"/>
        <charset val="134"/>
      </rPr>
      <t>万平方米（</t>
    </r>
    <r>
      <rPr>
        <sz val="18"/>
        <rFont val="Times New Roman"/>
        <charset val="0"/>
      </rPr>
      <t>99.27</t>
    </r>
    <r>
      <rPr>
        <sz val="18"/>
        <rFont val="方正仿宋_GBK"/>
        <charset val="134"/>
      </rPr>
      <t>亩），拟规划建筑面积约</t>
    </r>
    <r>
      <rPr>
        <sz val="18"/>
        <rFont val="Times New Roman"/>
        <charset val="0"/>
      </rPr>
      <t>4</t>
    </r>
    <r>
      <rPr>
        <sz val="18"/>
        <rFont val="方正仿宋_GBK"/>
        <charset val="134"/>
      </rPr>
      <t>万平方米。建设内容包含：研学楼、办公楼、会议中心、酒店、运动区、桥梁、道路、电力迁改、管网、装饰装修及配套的水、电、气等。</t>
    </r>
  </si>
  <si>
    <t>2025.06-2028.12</t>
  </si>
  <si>
    <r>
      <rPr>
        <sz val="18"/>
        <rFont val="Times New Roman"/>
        <charset val="0"/>
      </rPr>
      <t>1.</t>
    </r>
    <r>
      <rPr>
        <sz val="18"/>
        <rFont val="方正仿宋_GBK"/>
        <charset val="0"/>
      </rPr>
      <t>主体：已完成项目地勘、勘察审查、初步设计及项目概算，完成项目技术复杂性复核论证，</t>
    </r>
    <r>
      <rPr>
        <sz val="18"/>
        <rFont val="Times New Roman"/>
        <charset val="0"/>
      </rPr>
      <t>EPC</t>
    </r>
    <r>
      <rPr>
        <sz val="18"/>
        <rFont val="方正仿宋_GBK"/>
        <charset val="0"/>
      </rPr>
      <t>招标文件编制中；已办理水利、人防、文旅、市政绿化协办审批意见，正在办理工程规划许可证；</t>
    </r>
    <r>
      <rPr>
        <sz val="18"/>
        <rFont val="Times New Roman"/>
        <charset val="0"/>
      </rPr>
      <t>2.</t>
    </r>
    <r>
      <rPr>
        <sz val="18"/>
        <rFont val="方正仿宋_GBK"/>
        <charset val="0"/>
      </rPr>
      <t>强弱电迁改：</t>
    </r>
    <r>
      <rPr>
        <sz val="18"/>
        <rFont val="Times New Roman"/>
        <charset val="0"/>
      </rPr>
      <t>35kv</t>
    </r>
    <r>
      <rPr>
        <sz val="18"/>
        <rFont val="方正仿宋_GBK"/>
        <charset val="0"/>
      </rPr>
      <t>电力迁改，已基本落实塔基位置，正在完善设计文件；已与移动、电信、联通、广电、铁塔运营单位完成合同签订，占地问题已基本解决。</t>
    </r>
  </si>
  <si>
    <r>
      <rPr>
        <sz val="18"/>
        <rFont val="Times New Roman"/>
        <charset val="0"/>
      </rPr>
      <t>1.</t>
    </r>
    <r>
      <rPr>
        <sz val="18"/>
        <rFont val="方正仿宋_GBK"/>
        <charset val="0"/>
      </rPr>
      <t>主体：一是待问题解决后办理项目工程规划许可证；二是完成项目洪评报告；三是</t>
    </r>
    <r>
      <rPr>
        <sz val="18"/>
        <rFont val="Times New Roman"/>
        <charset val="0"/>
      </rPr>
      <t>EPC</t>
    </r>
    <r>
      <rPr>
        <sz val="18"/>
        <rFont val="方正仿宋_GBK"/>
        <charset val="0"/>
      </rPr>
      <t>挂网招标。</t>
    </r>
    <r>
      <rPr>
        <sz val="18"/>
        <rFont val="Times New Roman"/>
        <charset val="0"/>
      </rPr>
      <t>2.</t>
    </r>
    <r>
      <rPr>
        <sz val="18"/>
        <rFont val="方正仿宋_GBK"/>
        <charset val="0"/>
      </rPr>
      <t>强弱电迁改：一是对接巴办，完成强、弱电迁改工程土地赔偿协议，以便后续施工；二是跟进办理强电选址选线、工规等手续。</t>
    </r>
  </si>
  <si>
    <r>
      <rPr>
        <sz val="18"/>
        <rFont val="方正仿宋_GBK"/>
        <charset val="0"/>
      </rPr>
      <t>一是水利局拟扩容线与我公司新增用地红线重叠；二是报批中需村社盖章，经巴川街道描未解决小北海多交边角地土地补偿款问题，村社配合盖章等工作难度大，导致报批工作无法继续开展；三是小北海现方案中消防道路部分处于水利局现行水库保护范围线及拟扩容线内，后期存在淹没风险。目前区水利局已将原划界成果和水库产权证报水利部，待水利部符合确认后回复是否可以实施。</t>
    </r>
  </si>
  <si>
    <r>
      <rPr>
        <sz val="18"/>
        <rFont val="方正仿宋_GBK"/>
        <charset val="134"/>
      </rPr>
      <t>玄天湖文旅公司</t>
    </r>
  </si>
  <si>
    <r>
      <rPr>
        <sz val="18"/>
        <rFont val="方正仿宋_GBK"/>
        <charset val="134"/>
      </rPr>
      <t>玄天秀水生态酒店</t>
    </r>
  </si>
  <si>
    <r>
      <rPr>
        <sz val="18"/>
        <rFont val="方正仿宋_GBK"/>
        <charset val="134"/>
      </rPr>
      <t>项目占地</t>
    </r>
    <r>
      <rPr>
        <sz val="18"/>
        <rFont val="Times New Roman"/>
        <charset val="0"/>
      </rPr>
      <t>35.75</t>
    </r>
    <r>
      <rPr>
        <sz val="18"/>
        <rFont val="方正仿宋_GBK"/>
        <charset val="134"/>
      </rPr>
      <t>亩，建筑面积</t>
    </r>
    <r>
      <rPr>
        <sz val="18"/>
        <rFont val="Times New Roman"/>
        <charset val="0"/>
      </rPr>
      <t>2.58</t>
    </r>
    <r>
      <rPr>
        <sz val="18"/>
        <rFont val="方正仿宋_GBK"/>
        <charset val="134"/>
      </rPr>
      <t>万平方米。其中综合楼建筑面积</t>
    </r>
    <r>
      <rPr>
        <sz val="18"/>
        <rFont val="Times New Roman"/>
        <charset val="0"/>
      </rPr>
      <t>2</t>
    </r>
    <r>
      <rPr>
        <sz val="18"/>
        <rFont val="方正仿宋_GBK"/>
        <charset val="134"/>
      </rPr>
      <t>万平方米（包含：地下停车库、会议中心、餐饮、酒店等项目）、</t>
    </r>
    <r>
      <rPr>
        <sz val="18"/>
        <rFont val="Times New Roman"/>
        <charset val="0"/>
      </rPr>
      <t>1-4#</t>
    </r>
    <r>
      <rPr>
        <sz val="18"/>
        <rFont val="方正仿宋_GBK"/>
        <charset val="134"/>
      </rPr>
      <t>湖景房酒店建筑面积</t>
    </r>
    <r>
      <rPr>
        <sz val="18"/>
        <rFont val="Times New Roman"/>
        <charset val="0"/>
      </rPr>
      <t>4705</t>
    </r>
    <r>
      <rPr>
        <sz val="18"/>
        <rFont val="方正仿宋_GBK"/>
        <charset val="134"/>
      </rPr>
      <t>平方米、</t>
    </r>
    <r>
      <rPr>
        <sz val="18"/>
        <rFont val="Times New Roman"/>
        <charset val="0"/>
      </rPr>
      <t>5-7#</t>
    </r>
    <r>
      <rPr>
        <sz val="18"/>
        <rFont val="方正仿宋_GBK"/>
        <charset val="134"/>
      </rPr>
      <t>花园套房酒店建筑面积</t>
    </r>
    <r>
      <rPr>
        <sz val="18"/>
        <rFont val="Times New Roman"/>
        <charset val="0"/>
      </rPr>
      <t>1096</t>
    </r>
    <r>
      <rPr>
        <sz val="18"/>
        <rFont val="方正仿宋_GBK"/>
        <charset val="134"/>
      </rPr>
      <t>平方米，及道路、环境、安装、装饰装修等。</t>
    </r>
  </si>
  <si>
    <t>2025.10-2029.12</t>
  </si>
  <si>
    <r>
      <rPr>
        <sz val="18"/>
        <rFont val="方正仿宋_GBK"/>
        <charset val="0"/>
      </rPr>
      <t>已完成招标前准备工作，财评金额为</t>
    </r>
    <r>
      <rPr>
        <sz val="18"/>
        <rFont val="Times New Roman"/>
        <charset val="0"/>
      </rPr>
      <t>14728.85</t>
    </r>
    <r>
      <rPr>
        <sz val="18"/>
        <rFont val="方正仿宋_GBK"/>
        <charset val="0"/>
      </rPr>
      <t>万元，目前该项目已暂缓实施。</t>
    </r>
  </si>
  <si>
    <r>
      <rPr>
        <sz val="18"/>
        <rFont val="方正仿宋_GBK"/>
        <charset val="0"/>
      </rPr>
      <t>待资金落实到位后挂网招标。</t>
    </r>
  </si>
  <si>
    <t>玄天湖景区配套基础设施项目</t>
  </si>
  <si>
    <r>
      <rPr>
        <sz val="18"/>
        <rFont val="Times New Roman"/>
        <charset val="0"/>
      </rPr>
      <t>1.</t>
    </r>
    <r>
      <rPr>
        <sz val="18"/>
        <rFont val="方正仿宋_GBK"/>
        <charset val="134"/>
      </rPr>
      <t>拟对龙温泉服务大楼、办公楼、</t>
    </r>
    <r>
      <rPr>
        <sz val="18"/>
        <rFont val="Times New Roman"/>
        <charset val="0"/>
      </rPr>
      <t>9</t>
    </r>
    <r>
      <rPr>
        <sz val="18"/>
        <rFont val="方正仿宋_GBK"/>
        <charset val="134"/>
      </rPr>
      <t>幢独栋别墅等资产进行收购及后期升级打造。</t>
    </r>
    <r>
      <rPr>
        <sz val="18"/>
        <rFont val="Times New Roman"/>
        <charset val="0"/>
      </rPr>
      <t>2.</t>
    </r>
    <r>
      <rPr>
        <sz val="18"/>
        <rFont val="方正仿宋_GBK"/>
        <charset val="134"/>
      </rPr>
      <t>拟对梦湖酒店大楼、会议室、酒店维修、</t>
    </r>
    <r>
      <rPr>
        <sz val="18"/>
        <rFont val="Times New Roman"/>
        <charset val="0"/>
      </rPr>
      <t>14</t>
    </r>
    <r>
      <rPr>
        <sz val="18"/>
        <rFont val="方正仿宋_GBK"/>
        <charset val="134"/>
      </rPr>
      <t>幢独栋别墅和</t>
    </r>
    <r>
      <rPr>
        <sz val="18"/>
        <rFont val="Times New Roman"/>
        <charset val="0"/>
      </rPr>
      <t>2</t>
    </r>
    <r>
      <rPr>
        <sz val="18"/>
        <rFont val="方正仿宋_GBK"/>
        <charset val="134"/>
      </rPr>
      <t>幢车库等进行收购及后期升级打造。</t>
    </r>
  </si>
  <si>
    <t>2025.02-2028.03</t>
  </si>
  <si>
    <r>
      <rPr>
        <sz val="18"/>
        <rFont val="Times New Roman"/>
        <charset val="0"/>
      </rPr>
      <t>1.</t>
    </r>
    <r>
      <rPr>
        <sz val="18"/>
        <rFont val="方正仿宋_GBK"/>
        <charset val="134"/>
      </rPr>
      <t>梦湖酒店完成</t>
    </r>
    <r>
      <rPr>
        <sz val="18"/>
        <rFont val="Times New Roman"/>
        <charset val="0"/>
      </rPr>
      <t>20%</t>
    </r>
    <r>
      <rPr>
        <sz val="18"/>
        <rFont val="方正仿宋_GBK"/>
        <charset val="134"/>
      </rPr>
      <t>；</t>
    </r>
    <r>
      <rPr>
        <sz val="18"/>
        <rFont val="Times New Roman"/>
        <charset val="0"/>
      </rPr>
      <t>2.</t>
    </r>
    <r>
      <rPr>
        <sz val="18"/>
        <rFont val="方正仿宋_GBK"/>
        <charset val="134"/>
      </rPr>
      <t>龙温泉完工投用。</t>
    </r>
  </si>
  <si>
    <r>
      <rPr>
        <sz val="18"/>
        <rFont val="Times New Roman"/>
        <charset val="0"/>
      </rPr>
      <t>1.</t>
    </r>
    <r>
      <rPr>
        <sz val="18"/>
        <rFont val="方正仿宋_GBK"/>
        <charset val="0"/>
      </rPr>
      <t>已收购梦湖酒店产业：已完成设计、预算、财政评审；</t>
    </r>
    <r>
      <rPr>
        <sz val="18"/>
        <rFont val="Times New Roman"/>
        <charset val="0"/>
      </rPr>
      <t>2.</t>
    </r>
    <r>
      <rPr>
        <sz val="18"/>
        <rFont val="方正仿宋_GBK"/>
        <charset val="0"/>
      </rPr>
      <t>已收购龙温泉产业：已</t>
    </r>
    <r>
      <rPr>
        <sz val="18"/>
        <rFont val="Times New Roman"/>
        <charset val="0"/>
      </rPr>
      <t>EPC</t>
    </r>
    <r>
      <rPr>
        <sz val="18"/>
        <rFont val="方正仿宋_GBK"/>
        <charset val="0"/>
      </rPr>
      <t>挂网招标。</t>
    </r>
  </si>
  <si>
    <r>
      <rPr>
        <sz val="18"/>
        <rFont val="Times New Roman"/>
        <charset val="0"/>
      </rPr>
      <t>1.</t>
    </r>
    <r>
      <rPr>
        <sz val="18"/>
        <rFont val="方正仿宋_GBK"/>
        <charset val="0"/>
      </rPr>
      <t>已收购梦湖酒店产业：待资金筹措到位后挂网招标；</t>
    </r>
    <r>
      <rPr>
        <sz val="18"/>
        <rFont val="Times New Roman"/>
        <charset val="0"/>
      </rPr>
      <t>2.</t>
    </r>
    <r>
      <rPr>
        <sz val="18"/>
        <rFont val="方正仿宋_GBK"/>
        <charset val="0"/>
      </rPr>
      <t>已收购龙温泉产业：开标确定施工单位。</t>
    </r>
  </si>
  <si>
    <t>安居新游客接待中心片区建设及利用项目</t>
  </si>
  <si>
    <r>
      <rPr>
        <sz val="18"/>
        <rFont val="方正仿宋_GBK"/>
        <charset val="134"/>
      </rPr>
      <t>在现有的新游客接待中心基础上，实施内外装饰装修，设施设备、周边环境整治、指挥平台搭建、业态植入等，建筑面积约</t>
    </r>
    <r>
      <rPr>
        <sz val="18"/>
        <rFont val="Times New Roman"/>
        <charset val="0"/>
      </rPr>
      <t>1.5</t>
    </r>
    <r>
      <rPr>
        <sz val="18"/>
        <rFont val="方正仿宋_GBK"/>
        <charset val="134"/>
      </rPr>
      <t>万平方米。</t>
    </r>
  </si>
  <si>
    <r>
      <rPr>
        <sz val="18"/>
        <rFont val="方正仿宋_GBK"/>
        <charset val="134"/>
      </rPr>
      <t>完成区域内</t>
    </r>
    <r>
      <rPr>
        <sz val="18"/>
        <rFont val="Times New Roman"/>
        <charset val="0"/>
      </rPr>
      <t>60%</t>
    </r>
    <r>
      <rPr>
        <sz val="18"/>
        <rFont val="方正仿宋_GBK"/>
        <charset val="134"/>
      </rPr>
      <t>招商，完成新游客接待中心接待区域内的提质和装修。</t>
    </r>
  </si>
  <si>
    <r>
      <rPr>
        <sz val="18"/>
        <rFont val="方正仿宋_GBK"/>
        <charset val="0"/>
      </rPr>
      <t>完成接待中心功能区布局方案汇报；</t>
    </r>
    <r>
      <rPr>
        <sz val="18"/>
        <rFont val="Times New Roman"/>
        <charset val="0"/>
      </rPr>
      <t xml:space="preserve"> </t>
    </r>
    <r>
      <rPr>
        <sz val="18"/>
        <rFont val="方正仿宋_GBK"/>
        <charset val="0"/>
      </rPr>
      <t>完成接待中心门头、功能区制度牌设计。</t>
    </r>
  </si>
  <si>
    <r>
      <rPr>
        <sz val="18"/>
        <rFont val="方正仿宋_GBK"/>
        <charset val="0"/>
      </rPr>
      <t>完成接待中心功能区点位布置；完成接待中心门头、功能区制度上墙；完成</t>
    </r>
    <r>
      <rPr>
        <sz val="18"/>
        <rFont val="Times New Roman"/>
        <charset val="0"/>
      </rPr>
      <t>LED</t>
    </r>
    <r>
      <rPr>
        <sz val="18"/>
        <rFont val="方正仿宋_GBK"/>
        <charset val="0"/>
      </rPr>
      <t>屏采购上会并启动采购。</t>
    </r>
  </si>
  <si>
    <r>
      <rPr>
        <sz val="18"/>
        <rFont val="方正仿宋_GBK"/>
        <charset val="134"/>
      </rPr>
      <t>安居华夏文旅公司</t>
    </r>
  </si>
  <si>
    <r>
      <rPr>
        <sz val="18"/>
        <rFont val="方正仿宋_GBK"/>
        <charset val="134"/>
      </rPr>
      <t>安居古城研学基地建设及利用项目（三期）</t>
    </r>
  </si>
  <si>
    <r>
      <rPr>
        <sz val="18"/>
        <rFont val="方正仿宋_GBK"/>
        <charset val="134"/>
      </rPr>
      <t>利用原腾马中药厂打造成研学基地</t>
    </r>
    <r>
      <rPr>
        <sz val="18"/>
        <rFont val="Times New Roman"/>
        <charset val="0"/>
      </rPr>
      <t>,</t>
    </r>
    <r>
      <rPr>
        <sz val="18"/>
        <rFont val="方正仿宋_GBK"/>
        <charset val="134"/>
      </rPr>
      <t>建筑面积约</t>
    </r>
    <r>
      <rPr>
        <sz val="18"/>
        <rFont val="Times New Roman"/>
        <charset val="0"/>
      </rPr>
      <t>4100</t>
    </r>
    <r>
      <rPr>
        <sz val="18"/>
        <rFont val="方正仿宋_GBK"/>
        <charset val="134"/>
      </rPr>
      <t>平方米；拓展文庙、县衙研学配套，打造国学研学运营项目；打造国家湿地公园生物多样性研学项目。</t>
    </r>
  </si>
  <si>
    <r>
      <rPr>
        <sz val="18"/>
        <rFont val="方正仿宋_GBK"/>
        <charset val="134"/>
      </rPr>
      <t>完成招标、施工单位进场。</t>
    </r>
  </si>
  <si>
    <r>
      <rPr>
        <sz val="18"/>
        <rFont val="方正仿宋_GBK"/>
        <charset val="0"/>
      </rPr>
      <t>完成施工图审查、预算及挂网。</t>
    </r>
  </si>
  <si>
    <r>
      <rPr>
        <sz val="18"/>
        <rFont val="方正仿宋_GBK"/>
        <charset val="0"/>
      </rPr>
      <t>完成财评、完成招标。</t>
    </r>
  </si>
  <si>
    <t>吴翰林院、王翰林院展陈馆项目</t>
  </si>
  <si>
    <r>
      <rPr>
        <sz val="18"/>
        <rFont val="方正仿宋_GBK"/>
        <charset val="134"/>
      </rPr>
      <t>通过沉浸式展陈方式，辅以互动投影、</t>
    </r>
    <r>
      <rPr>
        <sz val="18"/>
        <rFont val="Times New Roman"/>
        <charset val="0"/>
      </rPr>
      <t>VR</t>
    </r>
    <r>
      <rPr>
        <sz val="18"/>
        <rFont val="方正仿宋_GBK"/>
        <charset val="134"/>
      </rPr>
      <t>展示等技术，将吴翰林院、王翰林院打造为集文化展陈、新业态消费于一体的翰林院子。</t>
    </r>
  </si>
  <si>
    <r>
      <rPr>
        <sz val="18"/>
        <rFont val="方正仿宋_GBK"/>
        <charset val="0"/>
      </rPr>
      <t>完成吴翰林院厢房施工图设计；完成整体图收集、深化内容收集及专家评审工作。</t>
    </r>
  </si>
  <si>
    <r>
      <rPr>
        <sz val="18"/>
        <rFont val="方正仿宋_GBK"/>
        <charset val="0"/>
      </rPr>
      <t>完成预算及财评工作。</t>
    </r>
  </si>
  <si>
    <t>安居古城景区配套基础设施项目</t>
  </si>
  <si>
    <r>
      <rPr>
        <sz val="18"/>
        <rFont val="方正仿宋_GBK"/>
        <charset val="134"/>
      </rPr>
      <t>为创国家级旅游休闲街区，满足游客住宿，对山水园林酒店进行装修及后续运营，建筑面积约</t>
    </r>
    <r>
      <rPr>
        <sz val="18"/>
        <rFont val="Times New Roman"/>
        <charset val="0"/>
      </rPr>
      <t>2</t>
    </r>
    <r>
      <rPr>
        <sz val="18"/>
        <rFont val="方正仿宋_GBK"/>
        <charset val="134"/>
      </rPr>
      <t>万平方米。</t>
    </r>
  </si>
  <si>
    <r>
      <rPr>
        <sz val="18"/>
        <rFont val="方正仿宋_GBK"/>
        <charset val="134"/>
      </rPr>
      <t>完成总工程量的</t>
    </r>
    <r>
      <rPr>
        <sz val="18"/>
        <rFont val="Times New Roman"/>
        <charset val="0"/>
      </rPr>
      <t>80%</t>
    </r>
  </si>
  <si>
    <r>
      <rPr>
        <sz val="18"/>
        <rFont val="方正仿宋_GBK"/>
        <charset val="0"/>
      </rPr>
      <t>已完成施工招标文件发布挂网。</t>
    </r>
  </si>
  <si>
    <r>
      <rPr>
        <sz val="18"/>
        <rFont val="方正仿宋_GBK"/>
        <charset val="0"/>
      </rPr>
      <t>完成施工单位招标。</t>
    </r>
    <r>
      <rPr>
        <sz val="18"/>
        <rFont val="Times New Roman"/>
        <charset val="0"/>
      </rPr>
      <t xml:space="preserve"></t>
    </r>
  </si>
  <si>
    <r>
      <rPr>
        <sz val="18"/>
        <rFont val="方正仿宋_GBK"/>
        <charset val="134"/>
      </rPr>
      <t>安居太平街片区改造项目</t>
    </r>
    <r>
      <rPr>
        <sz val="18"/>
        <rFont val="Times New Roman"/>
        <charset val="0"/>
      </rPr>
      <t>(</t>
    </r>
    <r>
      <rPr>
        <sz val="18"/>
        <rFont val="方正仿宋_GBK"/>
        <charset val="134"/>
      </rPr>
      <t>安居古城大夫第片区传统院落修缮工程</t>
    </r>
    <r>
      <rPr>
        <sz val="18"/>
        <rFont val="Times New Roman"/>
        <charset val="0"/>
      </rPr>
      <t>)</t>
    </r>
  </si>
  <si>
    <r>
      <rPr>
        <sz val="18"/>
        <rFont val="方正仿宋_GBK"/>
        <charset val="134"/>
      </rPr>
      <t>项目将对迎龙门码头片区部分老建筑进行保护性修缮，建筑面积约</t>
    </r>
    <r>
      <rPr>
        <sz val="18"/>
        <rFont val="Times New Roman"/>
        <charset val="0"/>
      </rPr>
      <t>4355</t>
    </r>
    <r>
      <rPr>
        <sz val="18"/>
        <rFont val="方正仿宋_GBK"/>
        <charset val="134"/>
      </rPr>
      <t>平方米。</t>
    </r>
  </si>
  <si>
    <r>
      <rPr>
        <sz val="18"/>
        <rFont val="方正仿宋_GBK"/>
        <charset val="0"/>
      </rPr>
      <t>设计单位根据区规资局、水利局、文旅委、环保局、林业局、安居镇现场踏勘意见，进行方案优化，启动地灾评估单位和历史文化名镇保护规划设计单位选取。</t>
    </r>
    <r>
      <rPr>
        <sz val="18"/>
        <rFont val="Times New Roman"/>
        <charset val="0"/>
      </rPr>
      <t xml:space="preserve"></t>
    </r>
  </si>
  <si>
    <r>
      <rPr>
        <sz val="18"/>
        <rFont val="方正仿宋_GBK"/>
        <charset val="0"/>
      </rPr>
      <t>完成地灾评估及历史文化名镇保护规划设计单位选取，完成地灾报告编制，并报送主管部门，完成历史文化名镇保护规划文本编制初稿，并报送区规资局。</t>
    </r>
    <r>
      <rPr>
        <sz val="18"/>
        <rFont val="Times New Roman"/>
        <charset val="0"/>
      </rPr>
      <t xml:space="preserve"></t>
    </r>
  </si>
  <si>
    <r>
      <rPr>
        <sz val="18"/>
        <rFont val="Times New Roman"/>
        <charset val="0"/>
      </rPr>
      <t>"1.</t>
    </r>
    <r>
      <rPr>
        <sz val="18"/>
        <rFont val="方正仿宋_GBK"/>
        <charset val="0"/>
      </rPr>
      <t>未完成房屋产权办理；</t>
    </r>
    <r>
      <rPr>
        <sz val="18"/>
        <rFont val="Times New Roman"/>
        <charset val="0"/>
      </rPr>
      <t xml:space="preserve">
2.</t>
    </r>
    <r>
      <rPr>
        <sz val="18"/>
        <rFont val="方正仿宋_GBK"/>
        <charset val="0"/>
      </rPr>
      <t>项目涉及饮用水源保护线，保护线内禁止商业行为；</t>
    </r>
    <r>
      <rPr>
        <sz val="18"/>
        <rFont val="Times New Roman"/>
        <charset val="0"/>
      </rPr>
      <t xml:space="preserve">
3.</t>
    </r>
    <r>
      <rPr>
        <sz val="18"/>
        <rFont val="方正仿宋_GBK"/>
        <charset val="0"/>
      </rPr>
      <t>项目涉及湿地公园范围线，需做生态专章报市湿地中心审批；</t>
    </r>
    <r>
      <rPr>
        <sz val="18"/>
        <rFont val="Times New Roman"/>
        <charset val="0"/>
      </rPr>
      <t xml:space="preserve">
4.</t>
    </r>
    <r>
      <rPr>
        <sz val="18"/>
        <rFont val="方正仿宋_GBK"/>
        <charset val="0"/>
      </rPr>
      <t>周尚意、吴家院子、高家国三处房屋未收购，涉及资金约</t>
    </r>
    <r>
      <rPr>
        <sz val="18"/>
        <rFont val="Times New Roman"/>
        <charset val="0"/>
      </rPr>
      <t>450</t>
    </r>
    <r>
      <rPr>
        <sz val="18"/>
        <rFont val="方正仿宋_GBK"/>
        <charset val="0"/>
      </rPr>
      <t>万元，目前未达成收购协议。</t>
    </r>
    <r>
      <rPr>
        <sz val="18"/>
        <rFont val="Times New Roman"/>
        <charset val="0"/>
      </rPr>
      <t xml:space="preserve">"</t>
    </r>
  </si>
  <si>
    <t>青少年研学基地</t>
  </si>
  <si>
    <r>
      <rPr>
        <sz val="18"/>
        <rFont val="方正仿宋_GBK"/>
        <charset val="134"/>
      </rPr>
      <t>占地约</t>
    </r>
    <r>
      <rPr>
        <sz val="18"/>
        <rFont val="Times New Roman"/>
        <charset val="0"/>
      </rPr>
      <t>500</t>
    </r>
    <r>
      <rPr>
        <sz val="18"/>
        <rFont val="方正仿宋_GBK"/>
        <charset val="134"/>
      </rPr>
      <t>亩，依托侣俸科创中心、中国农科院蔬菜花卉研究所、西南研发中心，及其周边</t>
    </r>
    <r>
      <rPr>
        <sz val="18"/>
        <rFont val="Times New Roman"/>
        <charset val="0"/>
      </rPr>
      <t>1000</t>
    </r>
    <r>
      <rPr>
        <sz val="18"/>
        <rFont val="方正仿宋_GBK"/>
        <charset val="134"/>
      </rPr>
      <t>亩设施大棚等设施，同时新建约</t>
    </r>
    <r>
      <rPr>
        <sz val="18"/>
        <rFont val="Times New Roman"/>
        <charset val="0"/>
      </rPr>
      <t>6800</t>
    </r>
    <r>
      <rPr>
        <sz val="18"/>
        <rFont val="方正仿宋_GBK"/>
        <charset val="134"/>
      </rPr>
      <t>平方米的研学宿舍和食堂，创建青少年研学基地。利用安溪镇现有青少年劳动教育基地及住宿条件，完善其配套设施。</t>
    </r>
  </si>
  <si>
    <r>
      <rPr>
        <sz val="18"/>
        <rFont val="方正仿宋_GBK"/>
        <charset val="0"/>
      </rPr>
      <t>基本完成方案设计，正在对方案进行深化设计，已完成可行性研究报告的编制。</t>
    </r>
    <r>
      <rPr>
        <sz val="18"/>
        <rFont val="Times New Roman"/>
        <charset val="0"/>
      </rPr>
      <t xml:space="preserve"></t>
    </r>
  </si>
  <si>
    <r>
      <rPr>
        <sz val="18"/>
        <rFont val="方正仿宋_GBK"/>
        <charset val="0"/>
      </rPr>
      <t>完成方案设计并办理土地手续。</t>
    </r>
    <r>
      <rPr>
        <sz val="18"/>
        <rFont val="Times New Roman"/>
        <charset val="0"/>
      </rPr>
      <t xml:space="preserve"></t>
    </r>
  </si>
  <si>
    <r>
      <rPr>
        <sz val="18"/>
        <rFont val="方正仿宋_GBK"/>
        <charset val="134"/>
      </rPr>
      <t>文化艺术中心项目</t>
    </r>
  </si>
  <si>
    <r>
      <rPr>
        <sz val="18"/>
        <rFont val="方正仿宋_GBK"/>
        <charset val="134"/>
      </rPr>
      <t>占地</t>
    </r>
    <r>
      <rPr>
        <sz val="18"/>
        <rFont val="Times New Roman"/>
        <charset val="0"/>
      </rPr>
      <t>180</t>
    </r>
    <r>
      <rPr>
        <sz val="18"/>
        <rFont val="方正仿宋_GBK"/>
        <charset val="134"/>
      </rPr>
      <t>亩，建筑面积约</t>
    </r>
    <r>
      <rPr>
        <sz val="18"/>
        <rFont val="Times New Roman"/>
        <charset val="0"/>
      </rPr>
      <t>9</t>
    </r>
    <r>
      <rPr>
        <sz val="18"/>
        <rFont val="方正仿宋_GBK"/>
        <charset val="134"/>
      </rPr>
      <t>万平方米，建设内容包含会展中心，融媒体中心、美术馆、配套体验型文体商业等。</t>
    </r>
  </si>
  <si>
    <r>
      <rPr>
        <sz val="18"/>
        <rFont val="方正仿宋_GBK"/>
        <charset val="0"/>
      </rPr>
      <t>推进</t>
    </r>
    <r>
      <rPr>
        <sz val="18"/>
        <rFont val="Times New Roman"/>
        <charset val="0"/>
      </rPr>
      <t>EPC</t>
    </r>
    <r>
      <rPr>
        <sz val="18"/>
        <rFont val="方正仿宋_GBK"/>
        <charset val="0"/>
      </rPr>
      <t>招标挂网工作</t>
    </r>
    <r>
      <rPr>
        <sz val="18"/>
        <rFont val="Times New Roman"/>
        <charset val="0"/>
      </rPr>
      <t xml:space="preserve"></t>
    </r>
  </si>
  <si>
    <r>
      <rPr>
        <sz val="18"/>
        <rFont val="方正仿宋_GBK"/>
        <charset val="0"/>
      </rPr>
      <t>由于土地被绅鹏公司抵押，尚无法取得土地，无法挂网招标</t>
    </r>
    <r>
      <rPr>
        <sz val="18"/>
        <rFont val="Times New Roman"/>
        <charset val="0"/>
      </rPr>
      <t xml:space="preserve"></t>
    </r>
  </si>
  <si>
    <r>
      <rPr>
        <b/>
        <sz val="16"/>
        <rFont val="方正黑体_GBK"/>
        <charset val="0"/>
      </rPr>
      <t>六、民生（</t>
    </r>
    <r>
      <rPr>
        <b/>
        <sz val="16"/>
        <rFont val="Times New Roman"/>
        <charset val="0"/>
      </rPr>
      <t>14</t>
    </r>
    <r>
      <rPr>
        <b/>
        <sz val="16"/>
        <rFont val="方正黑体_GBK"/>
        <charset val="0"/>
      </rPr>
      <t>）</t>
    </r>
  </si>
  <si>
    <r>
      <rPr>
        <b/>
        <sz val="16"/>
        <rFont val="方正楷体_GBK"/>
        <charset val="0"/>
      </rPr>
      <t>（一）就业服务和社会保障</t>
    </r>
  </si>
  <si>
    <r>
      <rPr>
        <sz val="18"/>
        <rFont val="方正仿宋_GBK"/>
        <charset val="134"/>
      </rPr>
      <t>铜梁区新殡仪馆建设项目</t>
    </r>
  </si>
  <si>
    <r>
      <rPr>
        <sz val="18"/>
        <rFont val="方正仿宋_GBK"/>
        <charset val="134"/>
      </rPr>
      <t>占地</t>
    </r>
    <r>
      <rPr>
        <sz val="18"/>
        <rFont val="Times New Roman"/>
        <charset val="0"/>
      </rPr>
      <t>55</t>
    </r>
    <r>
      <rPr>
        <sz val="18"/>
        <rFont val="方正仿宋_GBK"/>
        <charset val="134"/>
      </rPr>
      <t>亩，包含火化车间、治丧服务中心、办公区等。</t>
    </r>
  </si>
  <si>
    <r>
      <rPr>
        <sz val="18"/>
        <rFont val="方正仿宋_GBK"/>
        <charset val="0"/>
      </rPr>
      <t>完成了项目经济效益测算分析，因征地拆迁工作未完成，无法推进后续工作。</t>
    </r>
  </si>
  <si>
    <r>
      <rPr>
        <sz val="18"/>
        <rFont val="方正仿宋_GBK"/>
        <charset val="0"/>
      </rPr>
      <t>待征地拆迁完成后开展后续工作。</t>
    </r>
  </si>
  <si>
    <r>
      <rPr>
        <sz val="18"/>
        <rFont val="方正仿宋_GBK"/>
        <charset val="0"/>
      </rPr>
      <t>征地拆迁工作未完成，无法推进后续工作。</t>
    </r>
  </si>
  <si>
    <r>
      <rPr>
        <sz val="18"/>
        <rFont val="方正仿宋_GBK"/>
        <charset val="134"/>
      </rPr>
      <t>区民政局</t>
    </r>
  </si>
  <si>
    <r>
      <rPr>
        <sz val="18"/>
        <rFont val="方正仿宋_GBK"/>
        <charset val="134"/>
      </rPr>
      <t>陈庆华</t>
    </r>
  </si>
  <si>
    <t>铜梁区农村失能特困人员集中照护中心项目（旧县街道）</t>
  </si>
  <si>
    <r>
      <rPr>
        <sz val="18"/>
        <rFont val="方正仿宋_GBK"/>
        <charset val="134"/>
      </rPr>
      <t>拟占地面积约</t>
    </r>
    <r>
      <rPr>
        <sz val="18"/>
        <rFont val="Times New Roman"/>
        <charset val="0"/>
      </rPr>
      <t>10.78</t>
    </r>
    <r>
      <rPr>
        <sz val="18"/>
        <rFont val="方正仿宋_GBK"/>
        <charset val="134"/>
      </rPr>
      <t>亩，建筑面积</t>
    </r>
    <r>
      <rPr>
        <sz val="18"/>
        <rFont val="Times New Roman"/>
        <charset val="0"/>
      </rPr>
      <t>1</t>
    </r>
    <r>
      <rPr>
        <sz val="18"/>
        <rFont val="方正仿宋_GBK"/>
        <charset val="134"/>
      </rPr>
      <t>万平方米，拟设置床位</t>
    </r>
    <r>
      <rPr>
        <sz val="18"/>
        <rFont val="Times New Roman"/>
        <charset val="0"/>
      </rPr>
      <t>200</t>
    </r>
    <r>
      <rPr>
        <sz val="18"/>
        <rFont val="方正仿宋_GBK"/>
        <charset val="134"/>
      </rPr>
      <t>张，主要建设老人宿舍、办公室、厨房、食堂、会议室、健身室、医务室等功能用房，以及道路、管网、</t>
    </r>
    <r>
      <rPr>
        <sz val="18"/>
        <rFont val="Times New Roman"/>
        <charset val="0"/>
      </rPr>
      <t xml:space="preserve"> </t>
    </r>
    <r>
      <rPr>
        <sz val="18"/>
        <rFont val="方正仿宋_GBK"/>
        <charset val="134"/>
      </rPr>
      <t>环保、消防设施等配套工程，设置生活照料、托养护理、医疗康复、休闲娱乐、文化教育、人文关怀和运营管理等功能区域，其中托养护理区设置</t>
    </r>
    <r>
      <rPr>
        <sz val="18"/>
        <rFont val="Times New Roman"/>
        <charset val="0"/>
      </rPr>
      <t>20</t>
    </r>
    <r>
      <rPr>
        <sz val="18"/>
        <rFont val="方正仿宋_GBK"/>
        <charset val="134"/>
      </rPr>
      <t>张养老服务床位。</t>
    </r>
  </si>
  <si>
    <r>
      <rPr>
        <sz val="18"/>
        <rFont val="方正仿宋_GBK"/>
        <charset val="0"/>
      </rPr>
      <t>持续推进财评工作</t>
    </r>
  </si>
  <si>
    <r>
      <rPr>
        <sz val="18"/>
        <rFont val="方正仿宋_GBK"/>
        <charset val="0"/>
      </rPr>
      <t>完成财评。</t>
    </r>
  </si>
  <si>
    <r>
      <rPr>
        <sz val="18"/>
        <rFont val="方正仿宋_GBK"/>
        <charset val="134"/>
      </rPr>
      <t>铜梁区综合应急物资储备库</t>
    </r>
  </si>
  <si>
    <r>
      <rPr>
        <sz val="18"/>
        <rFont val="方正仿宋_GBK"/>
        <charset val="134"/>
      </rPr>
      <t>占地约</t>
    </r>
    <r>
      <rPr>
        <sz val="18"/>
        <rFont val="Times New Roman"/>
        <charset val="0"/>
      </rPr>
      <t xml:space="preserve"> 34</t>
    </r>
    <r>
      <rPr>
        <sz val="18"/>
        <rFont val="方正仿宋_GBK"/>
        <charset val="134"/>
      </rPr>
      <t>亩，建筑高度约</t>
    </r>
    <r>
      <rPr>
        <sz val="18"/>
        <rFont val="Times New Roman"/>
        <charset val="0"/>
      </rPr>
      <t>12</t>
    </r>
    <r>
      <rPr>
        <sz val="18"/>
        <rFont val="方正仿宋_GBK"/>
        <charset val="134"/>
      </rPr>
      <t>米，建筑面积约</t>
    </r>
    <r>
      <rPr>
        <sz val="18"/>
        <rFont val="Times New Roman"/>
        <charset val="0"/>
      </rPr>
      <t xml:space="preserve"> 2</t>
    </r>
    <r>
      <rPr>
        <sz val="18"/>
        <rFont val="方正仿宋_GBK"/>
        <charset val="134"/>
      </rPr>
      <t>万平方米，计容面积</t>
    </r>
    <r>
      <rPr>
        <sz val="18"/>
        <rFont val="Times New Roman"/>
        <charset val="0"/>
      </rPr>
      <t>3</t>
    </r>
    <r>
      <rPr>
        <sz val="18"/>
        <rFont val="方正仿宋_GBK"/>
        <charset val="134"/>
      </rPr>
      <t>万平方米，</t>
    </r>
    <r>
      <rPr>
        <sz val="18"/>
        <rFont val="Times New Roman"/>
        <charset val="0"/>
      </rPr>
      <t>“</t>
    </r>
    <r>
      <rPr>
        <sz val="18"/>
        <rFont val="方正仿宋_GBK"/>
        <charset val="134"/>
      </rPr>
      <t>平时</t>
    </r>
    <r>
      <rPr>
        <sz val="18"/>
        <rFont val="Times New Roman"/>
        <charset val="0"/>
      </rPr>
      <t>”</t>
    </r>
    <r>
      <rPr>
        <sz val="18"/>
        <rFont val="方正仿宋_GBK"/>
        <charset val="134"/>
      </rPr>
      <t>作为一般的仓储中心，存放普通商品货物，</t>
    </r>
    <r>
      <rPr>
        <sz val="18"/>
        <rFont val="Times New Roman"/>
        <charset val="0"/>
      </rPr>
      <t>“</t>
    </r>
    <r>
      <rPr>
        <sz val="18"/>
        <rFont val="方正仿宋_GBK"/>
        <charset val="134"/>
      </rPr>
      <t>急时</t>
    </r>
    <r>
      <rPr>
        <sz val="18"/>
        <rFont val="Times New Roman"/>
        <charset val="0"/>
      </rPr>
      <t>”</t>
    </r>
    <r>
      <rPr>
        <sz val="18"/>
        <rFont val="方正仿宋_GBK"/>
        <charset val="134"/>
      </rPr>
      <t>可快速改造为应急物资和生活物资中转调运站、接驳点或分拨场地，库容面积约</t>
    </r>
    <r>
      <rPr>
        <sz val="18"/>
        <rFont val="Times New Roman"/>
        <charset val="0"/>
      </rPr>
      <t>20</t>
    </r>
    <r>
      <rPr>
        <sz val="18"/>
        <rFont val="方正仿宋_GBK"/>
        <charset val="134"/>
      </rPr>
      <t>万立方米。</t>
    </r>
  </si>
  <si>
    <t>2025.02-2026.06</t>
  </si>
  <si>
    <r>
      <rPr>
        <sz val="18"/>
        <rFont val="方正仿宋_GBK"/>
        <charset val="0"/>
      </rPr>
      <t>进行剩余部分土石方作业。</t>
    </r>
    <r>
      <rPr>
        <sz val="18"/>
        <rFont val="Times New Roman"/>
        <charset val="0"/>
      </rPr>
      <t xml:space="preserve"></t>
    </r>
  </si>
  <si>
    <r>
      <rPr>
        <sz val="18"/>
        <rFont val="方正仿宋_GBK"/>
        <charset val="0"/>
      </rPr>
      <t>完成旋挖桩作业，土方外运完成总进度</t>
    </r>
    <r>
      <rPr>
        <sz val="18"/>
        <rFont val="Times New Roman"/>
        <charset val="0"/>
      </rPr>
      <t>100%</t>
    </r>
    <r>
      <rPr>
        <sz val="18"/>
        <rFont val="方正仿宋_GBK"/>
        <charset val="0"/>
      </rPr>
      <t>，全面推进项目</t>
    </r>
    <r>
      <rPr>
        <sz val="18"/>
        <rFont val="Times New Roman"/>
        <charset val="0"/>
      </rPr>
      <t>1#</t>
    </r>
    <r>
      <rPr>
        <sz val="18"/>
        <rFont val="方正仿宋_GBK"/>
        <charset val="0"/>
      </rPr>
      <t>、</t>
    </r>
    <r>
      <rPr>
        <sz val="18"/>
        <rFont val="Times New Roman"/>
        <charset val="0"/>
      </rPr>
      <t>2#</t>
    </r>
    <r>
      <rPr>
        <sz val="18"/>
        <rFont val="方正仿宋_GBK"/>
        <charset val="0"/>
      </rPr>
      <t>、</t>
    </r>
    <r>
      <rPr>
        <sz val="18"/>
        <rFont val="Times New Roman"/>
        <charset val="0"/>
      </rPr>
      <t>3#</t>
    </r>
    <r>
      <rPr>
        <sz val="18"/>
        <rFont val="方正仿宋_GBK"/>
        <charset val="0"/>
      </rPr>
      <t>楼基础施工建设。</t>
    </r>
    <r>
      <rPr>
        <sz val="18"/>
        <rFont val="Times New Roman"/>
        <charset val="0"/>
      </rPr>
      <t xml:space="preserve"></t>
    </r>
  </si>
  <si>
    <r>
      <rPr>
        <sz val="18"/>
        <rFont val="方正仿宋_GBK"/>
        <charset val="0"/>
      </rPr>
      <t>预付款及进度款未足额拨付，影响项目正常施工进度，需及时沟通资金拨付进度，争取财政资金拨付到位</t>
    </r>
    <r>
      <rPr>
        <sz val="18"/>
        <rFont val="Times New Roman"/>
        <charset val="0"/>
      </rPr>
      <t xml:space="preserve"></t>
    </r>
  </si>
  <si>
    <r>
      <rPr>
        <sz val="18"/>
        <rFont val="方正仿宋_GBK"/>
        <charset val="134"/>
      </rPr>
      <t>区应急管理局</t>
    </r>
  </si>
  <si>
    <r>
      <rPr>
        <sz val="18"/>
        <rFont val="方正仿宋_GBK"/>
        <charset val="134"/>
      </rPr>
      <t>铜梁区太平镇、侣俸镇派出所建设工程</t>
    </r>
  </si>
  <si>
    <r>
      <rPr>
        <sz val="18"/>
        <rFont val="方正仿宋_GBK"/>
        <charset val="134"/>
      </rPr>
      <t>新建太平、侣俸等</t>
    </r>
    <r>
      <rPr>
        <sz val="18"/>
        <rFont val="Times New Roman"/>
        <charset val="0"/>
      </rPr>
      <t>2</t>
    </r>
    <r>
      <rPr>
        <sz val="18"/>
        <rFont val="方正仿宋_GBK"/>
        <charset val="134"/>
      </rPr>
      <t>个派出所。</t>
    </r>
    <r>
      <rPr>
        <sz val="18"/>
        <rFont val="Times New Roman"/>
        <charset val="0"/>
      </rPr>
      <t>1.</t>
    </r>
    <r>
      <rPr>
        <sz val="18"/>
        <rFont val="方正仿宋_GBK"/>
        <charset val="134"/>
      </rPr>
      <t>新建太平派出所（含公巡大队），建筑面积约</t>
    </r>
    <r>
      <rPr>
        <sz val="18"/>
        <rFont val="Times New Roman"/>
        <charset val="0"/>
      </rPr>
      <t>3500</t>
    </r>
    <r>
      <rPr>
        <sz val="18"/>
        <rFont val="方正仿宋_GBK"/>
        <charset val="134"/>
      </rPr>
      <t>平方米。</t>
    </r>
    <r>
      <rPr>
        <sz val="18"/>
        <rFont val="Times New Roman"/>
        <charset val="0"/>
      </rPr>
      <t>2.</t>
    </r>
    <r>
      <rPr>
        <sz val="18"/>
        <rFont val="方正仿宋_GBK"/>
        <charset val="134"/>
      </rPr>
      <t>新建侣俸派出所，建筑面积约</t>
    </r>
    <r>
      <rPr>
        <sz val="18"/>
        <rFont val="Times New Roman"/>
        <charset val="0"/>
      </rPr>
      <t>2000</t>
    </r>
    <r>
      <rPr>
        <sz val="18"/>
        <rFont val="方正仿宋_GBK"/>
        <charset val="134"/>
      </rPr>
      <t>平方米。</t>
    </r>
  </si>
  <si>
    <t>2025.06-2027.12</t>
  </si>
  <si>
    <r>
      <rPr>
        <sz val="18"/>
        <rFont val="方正仿宋_GBK"/>
        <charset val="134"/>
      </rPr>
      <t>太平派出所主体封顶，侣俸派出所完成土地划拨。</t>
    </r>
  </si>
  <si>
    <r>
      <rPr>
        <sz val="18"/>
        <rFont val="方正仿宋_GBK"/>
        <charset val="0"/>
      </rPr>
      <t>太平派出所已完成用地预审与选址意见书、取得可研批复，待区财政拨付土地划拨款后办理土地划拨手续；侣俸派出所由于无项目资金，暂未启动。</t>
    </r>
  </si>
  <si>
    <r>
      <rPr>
        <sz val="18"/>
        <rFont val="方正仿宋_GBK"/>
        <charset val="0"/>
      </rPr>
      <t>待区财政拨付土地款后方可进行下一步工序</t>
    </r>
  </si>
  <si>
    <r>
      <rPr>
        <sz val="18"/>
        <rFont val="方正仿宋_GBK"/>
        <charset val="0"/>
      </rPr>
      <t>无项目资金</t>
    </r>
  </si>
  <si>
    <r>
      <rPr>
        <sz val="18"/>
        <rFont val="方正仿宋_GBK"/>
        <charset val="134"/>
      </rPr>
      <t>区公安局</t>
    </r>
  </si>
  <si>
    <r>
      <rPr>
        <sz val="18"/>
        <rFont val="方正仿宋_GBK"/>
        <charset val="134"/>
      </rPr>
      <t>肖洪波</t>
    </r>
  </si>
  <si>
    <r>
      <rPr>
        <sz val="18"/>
        <rFont val="方正仿宋_GBK"/>
        <charset val="134"/>
      </rPr>
      <t>高新区保障性住房项目</t>
    </r>
  </si>
  <si>
    <r>
      <rPr>
        <sz val="18"/>
        <rFont val="方正仿宋_GBK"/>
        <charset val="134"/>
      </rPr>
      <t>铜梁城区安置房（北环路科能技校旁）项目用地</t>
    </r>
    <r>
      <rPr>
        <sz val="18"/>
        <rFont val="Times New Roman"/>
        <charset val="0"/>
      </rPr>
      <t>65.5</t>
    </r>
    <r>
      <rPr>
        <sz val="18"/>
        <rFont val="方正仿宋_GBK"/>
        <charset val="134"/>
      </rPr>
      <t>亩，建设安置房</t>
    </r>
    <r>
      <rPr>
        <sz val="18"/>
        <rFont val="Times New Roman"/>
        <charset val="0"/>
      </rPr>
      <t>804</t>
    </r>
    <r>
      <rPr>
        <sz val="18"/>
        <rFont val="方正仿宋_GBK"/>
        <charset val="134"/>
      </rPr>
      <t>套；大庙片区安置房（大庙企业服务中心旁）项目用地</t>
    </r>
    <r>
      <rPr>
        <sz val="18"/>
        <rFont val="Times New Roman"/>
        <charset val="0"/>
      </rPr>
      <t>8.5</t>
    </r>
    <r>
      <rPr>
        <sz val="18"/>
        <rFont val="方正仿宋_GBK"/>
        <charset val="134"/>
      </rPr>
      <t>亩，建设安置房</t>
    </r>
    <r>
      <rPr>
        <sz val="18"/>
        <rFont val="Times New Roman"/>
        <charset val="0"/>
      </rPr>
      <t>54</t>
    </r>
    <r>
      <rPr>
        <sz val="18"/>
        <rFont val="方正仿宋_GBK"/>
        <charset val="134"/>
      </rPr>
      <t>套。</t>
    </r>
  </si>
  <si>
    <t>2025.10-2027.10</t>
  </si>
  <si>
    <r>
      <rPr>
        <sz val="18"/>
        <rFont val="方正仿宋_GBK"/>
        <charset val="0"/>
      </rPr>
      <t>因为铜梁区</t>
    </r>
    <r>
      <rPr>
        <sz val="18"/>
        <rFont val="Times New Roman"/>
        <charset val="0"/>
      </rPr>
      <t>2025</t>
    </r>
    <r>
      <rPr>
        <sz val="18"/>
        <rFont val="方正仿宋_GBK"/>
        <charset val="0"/>
      </rPr>
      <t>年城中村改造项目采取全货币化安置，无需建设安置房，所以高新区保障性住房项目暂不实施。</t>
    </r>
  </si>
  <si>
    <r>
      <rPr>
        <sz val="18"/>
        <rFont val="方正仿宋_GBK"/>
        <charset val="134"/>
      </rPr>
      <t>铜梁区城中村改造安置房二期项目</t>
    </r>
  </si>
  <si>
    <r>
      <rPr>
        <sz val="18"/>
        <rFont val="方正仿宋_GBK"/>
        <charset val="134"/>
      </rPr>
      <t>占地</t>
    </r>
    <r>
      <rPr>
        <sz val="18"/>
        <rFont val="Times New Roman"/>
        <charset val="0"/>
      </rPr>
      <t>24</t>
    </r>
    <r>
      <rPr>
        <sz val="18"/>
        <rFont val="方正仿宋_GBK"/>
        <charset val="134"/>
      </rPr>
      <t>亩，建筑面积</t>
    </r>
    <r>
      <rPr>
        <sz val="18"/>
        <rFont val="Times New Roman"/>
        <charset val="0"/>
      </rPr>
      <t>5.6</t>
    </r>
    <r>
      <rPr>
        <sz val="18"/>
        <rFont val="方正仿宋_GBK"/>
        <charset val="134"/>
      </rPr>
      <t>万平方米，项目为聚星村、梯子村、两路片区城中村改造安置项目之一，共分两个地块建设，分别是美丽泽京爱尚里地块西南角和裕成理想西北角。</t>
    </r>
  </si>
  <si>
    <t>2025.08-2027.12</t>
  </si>
  <si>
    <r>
      <rPr>
        <sz val="18"/>
        <rFont val="方正仿宋_GBK"/>
        <charset val="0"/>
      </rPr>
      <t>完成设计招标及公示，完善合同签订</t>
    </r>
    <r>
      <rPr>
        <sz val="18"/>
        <rFont val="Times New Roman"/>
        <charset val="0"/>
      </rPr>
      <t xml:space="preserve"></t>
    </r>
  </si>
  <si>
    <r>
      <rPr>
        <sz val="18"/>
        <rFont val="方正仿宋_GBK"/>
        <charset val="0"/>
      </rPr>
      <t>完成合同签订，推进施工图设计</t>
    </r>
    <r>
      <rPr>
        <sz val="18"/>
        <rFont val="Times New Roman"/>
        <charset val="0"/>
      </rPr>
      <t xml:space="preserve"></t>
    </r>
  </si>
  <si>
    <t>公廉租房电梯加装及维护修缮项目</t>
  </si>
  <si>
    <r>
      <rPr>
        <sz val="18"/>
        <rFont val="方正仿宋_GBK"/>
        <charset val="134"/>
      </rPr>
      <t>对全区公廉租房进行电梯加装和维护修缮，加装范围约</t>
    </r>
    <r>
      <rPr>
        <sz val="18"/>
        <rFont val="Times New Roman"/>
        <charset val="0"/>
      </rPr>
      <t>60</t>
    </r>
    <r>
      <rPr>
        <sz val="18"/>
        <rFont val="方正仿宋_GBK"/>
        <charset val="134"/>
      </rPr>
      <t>个单元，维护修缮范围约</t>
    </r>
    <r>
      <rPr>
        <sz val="18"/>
        <rFont val="Times New Roman"/>
        <charset val="0"/>
      </rPr>
      <t>60</t>
    </r>
    <r>
      <rPr>
        <sz val="18"/>
        <rFont val="方正仿宋_GBK"/>
        <charset val="134"/>
      </rPr>
      <t>个单元。</t>
    </r>
  </si>
  <si>
    <t>2025.01-2026.12</t>
  </si>
  <si>
    <r>
      <rPr>
        <sz val="18"/>
        <rFont val="Times New Roman"/>
        <charset val="0"/>
      </rPr>
      <t>1.</t>
    </r>
    <r>
      <rPr>
        <sz val="18"/>
        <rFont val="方正仿宋_GBK"/>
        <charset val="0"/>
      </rPr>
      <t>梳理公廉租房问题台账；</t>
    </r>
    <r>
      <rPr>
        <sz val="18"/>
        <rFont val="Times New Roman"/>
        <charset val="0"/>
      </rPr>
      <t xml:space="preserve">
2.</t>
    </r>
    <r>
      <rPr>
        <sz val="18"/>
        <rFont val="方正仿宋_GBK"/>
        <charset val="0"/>
      </rPr>
      <t>对接区住建委落实电梯加装专项资金事宜。</t>
    </r>
  </si>
  <si>
    <r>
      <rPr>
        <b/>
        <sz val="16"/>
        <rFont val="方正楷体_GBK"/>
        <charset val="0"/>
      </rPr>
      <t>（二）教育</t>
    </r>
  </si>
  <si>
    <r>
      <rPr>
        <sz val="18"/>
        <rFont val="方正仿宋_GBK"/>
        <charset val="134"/>
      </rPr>
      <t>铜梁中学校高中学生公寓学生食堂建设项目</t>
    </r>
  </si>
  <si>
    <r>
      <rPr>
        <sz val="18"/>
        <rFont val="方正仿宋_GBK"/>
        <charset val="134"/>
      </rPr>
      <t>建筑面积</t>
    </r>
    <r>
      <rPr>
        <sz val="18"/>
        <rFont val="Times New Roman"/>
        <charset val="0"/>
      </rPr>
      <t>5</t>
    </r>
    <r>
      <rPr>
        <sz val="18"/>
        <rFont val="方正仿宋_GBK"/>
        <charset val="134"/>
      </rPr>
      <t>万平方米，建设高中学生公寓、学生食堂以及配电室等室外附属工程、土方工程。</t>
    </r>
  </si>
  <si>
    <r>
      <rPr>
        <sz val="18"/>
        <rFont val="方正仿宋_GBK"/>
        <charset val="0"/>
      </rPr>
      <t>暂停施工</t>
    </r>
  </si>
  <si>
    <r>
      <rPr>
        <sz val="18"/>
        <rFont val="方正仿宋_GBK"/>
        <charset val="0"/>
      </rPr>
      <t>完成工程规划许可证办理</t>
    </r>
  </si>
  <si>
    <r>
      <rPr>
        <sz val="18"/>
        <rFont val="方正仿宋_GBK"/>
        <charset val="134"/>
      </rPr>
      <t>区教委</t>
    </r>
  </si>
  <si>
    <r>
      <rPr>
        <sz val="18"/>
        <rFont val="方正仿宋_GBK"/>
        <charset val="134"/>
      </rPr>
      <t>金川小学新建工程</t>
    </r>
  </si>
  <si>
    <r>
      <rPr>
        <sz val="18"/>
        <rFont val="方正仿宋_GBK"/>
        <charset val="134"/>
      </rPr>
      <t>位于金川大道南段以东，规划用地面积约</t>
    </r>
    <r>
      <rPr>
        <sz val="18"/>
        <rFont val="Times New Roman"/>
        <charset val="0"/>
      </rPr>
      <t>60</t>
    </r>
    <r>
      <rPr>
        <sz val="18"/>
        <rFont val="方正仿宋_GBK"/>
        <charset val="134"/>
      </rPr>
      <t>亩，建筑面积约</t>
    </r>
    <r>
      <rPr>
        <sz val="18"/>
        <rFont val="Times New Roman"/>
        <charset val="0"/>
      </rPr>
      <t>2.2</t>
    </r>
    <r>
      <rPr>
        <sz val="18"/>
        <rFont val="方正仿宋_GBK"/>
        <charset val="134"/>
      </rPr>
      <t>万平米，拟设置</t>
    </r>
    <r>
      <rPr>
        <sz val="18"/>
        <rFont val="Times New Roman"/>
        <charset val="0"/>
      </rPr>
      <t>48</t>
    </r>
    <r>
      <rPr>
        <sz val="18"/>
        <rFont val="方正仿宋_GBK"/>
        <charset val="134"/>
      </rPr>
      <t>个班，可容纳学生</t>
    </r>
    <r>
      <rPr>
        <sz val="18"/>
        <rFont val="Times New Roman"/>
        <charset val="0"/>
      </rPr>
      <t>2100</t>
    </r>
    <r>
      <rPr>
        <sz val="18"/>
        <rFont val="方正仿宋_GBK"/>
        <charset val="134"/>
      </rPr>
      <t>余名。</t>
    </r>
  </si>
  <si>
    <t>2025.12-2027.03</t>
  </si>
  <si>
    <r>
      <rPr>
        <sz val="18"/>
        <rFont val="方正仿宋_GBK"/>
        <charset val="0"/>
      </rPr>
      <t>明确资金来源</t>
    </r>
  </si>
  <si>
    <r>
      <rPr>
        <sz val="18"/>
        <rFont val="方正仿宋_GBK"/>
        <charset val="0"/>
      </rPr>
      <t>开展立项工作</t>
    </r>
  </si>
  <si>
    <t>安居中小学迁建工程</t>
  </si>
  <si>
    <r>
      <rPr>
        <sz val="18"/>
        <rFont val="方正仿宋_GBK"/>
        <charset val="134"/>
      </rPr>
      <t>占地约</t>
    </r>
    <r>
      <rPr>
        <sz val="18"/>
        <rFont val="Times New Roman"/>
        <charset val="0"/>
      </rPr>
      <t>65</t>
    </r>
    <r>
      <rPr>
        <sz val="18"/>
        <rFont val="方正仿宋_GBK"/>
        <charset val="134"/>
      </rPr>
      <t>亩，建筑面积约</t>
    </r>
    <r>
      <rPr>
        <sz val="18"/>
        <rFont val="Times New Roman"/>
        <charset val="0"/>
      </rPr>
      <t>1.9</t>
    </r>
    <r>
      <rPr>
        <sz val="18"/>
        <rFont val="方正仿宋_GBK"/>
        <charset val="134"/>
      </rPr>
      <t>万平方米；共计</t>
    </r>
    <r>
      <rPr>
        <sz val="18"/>
        <rFont val="Times New Roman"/>
        <charset val="0"/>
      </rPr>
      <t>27</t>
    </r>
    <r>
      <rPr>
        <sz val="18"/>
        <rFont val="方正仿宋_GBK"/>
        <charset val="134"/>
      </rPr>
      <t>个班。</t>
    </r>
  </si>
  <si>
    <r>
      <rPr>
        <sz val="18"/>
        <rFont val="方正仿宋_GBK"/>
        <charset val="0"/>
      </rPr>
      <t>方案设计完成，办理土地划拨工作。</t>
    </r>
  </si>
  <si>
    <r>
      <rPr>
        <sz val="18"/>
        <rFont val="方正仿宋_GBK"/>
        <charset val="0"/>
      </rPr>
      <t>取得土地规划许可证后，报批设计方案，通过后进入初设阶段。</t>
    </r>
  </si>
  <si>
    <r>
      <rPr>
        <sz val="18"/>
        <rFont val="方正仿宋_GBK"/>
        <charset val="134"/>
      </rPr>
      <t>铜梁区义务教育薄弱环节改善与能力提升计划工程</t>
    </r>
  </si>
  <si>
    <r>
      <rPr>
        <sz val="18"/>
        <rFont val="方正仿宋_GBK"/>
        <charset val="134"/>
      </rPr>
      <t>对铜梁区部分中小学进行空调、信息化等设备安装，以及环境修缮、改造等提升。</t>
    </r>
  </si>
  <si>
    <r>
      <rPr>
        <sz val="18"/>
        <rFont val="方正仿宋_GBK"/>
        <charset val="0"/>
      </rPr>
      <t>各项目学校分别制定工作方案，编制预算阶段；确定校舍维修项目</t>
    </r>
  </si>
  <si>
    <r>
      <rPr>
        <sz val="18"/>
        <rFont val="方正仿宋_GBK"/>
        <charset val="0"/>
      </rPr>
      <t>各项目学校分别申报采购计划，制定招标文件阶段；校舍维修项目学校开展预算编制</t>
    </r>
  </si>
  <si>
    <r>
      <rPr>
        <sz val="18"/>
        <rFont val="方正仿宋_GBK"/>
        <charset val="134"/>
      </rPr>
      <t>铜梁区普通高中改善办学条件项目</t>
    </r>
  </si>
  <si>
    <r>
      <rPr>
        <sz val="18"/>
        <rFont val="方正仿宋_GBK"/>
        <charset val="134"/>
      </rPr>
      <t>对铜梁区普通高中办学条件等方面进行提质改造升级等。</t>
    </r>
  </si>
  <si>
    <r>
      <rPr>
        <sz val="18"/>
        <rFont val="方正仿宋_GBK"/>
        <charset val="0"/>
      </rPr>
      <t>开展设计工作</t>
    </r>
  </si>
  <si>
    <r>
      <rPr>
        <sz val="18"/>
        <rFont val="方正仿宋_GBK"/>
        <charset val="0"/>
      </rPr>
      <t>继续推进设计工作</t>
    </r>
  </si>
  <si>
    <r>
      <rPr>
        <b/>
        <sz val="16"/>
        <rFont val="方正楷体_GBK"/>
        <charset val="0"/>
      </rPr>
      <t>（三）卫生健康</t>
    </r>
  </si>
  <si>
    <r>
      <rPr>
        <sz val="18"/>
        <rFont val="方正仿宋_GBK"/>
        <charset val="134"/>
      </rPr>
      <t>铜梁区人民医院精准医疗中心建设项目</t>
    </r>
  </si>
  <si>
    <r>
      <rPr>
        <sz val="18"/>
        <rFont val="方正仿宋_GBK"/>
        <charset val="134"/>
      </rPr>
      <t>项目用地面积约</t>
    </r>
    <r>
      <rPr>
        <sz val="18"/>
        <rFont val="Times New Roman"/>
        <charset val="0"/>
      </rPr>
      <t>20</t>
    </r>
    <r>
      <rPr>
        <sz val="18"/>
        <rFont val="方正仿宋_GBK"/>
        <charset val="134"/>
      </rPr>
      <t>亩，总建筑面积约</t>
    </r>
    <r>
      <rPr>
        <sz val="18"/>
        <rFont val="Times New Roman"/>
        <charset val="0"/>
      </rPr>
      <t>2.67</t>
    </r>
    <r>
      <rPr>
        <sz val="18"/>
        <rFont val="方正仿宋_GBK"/>
        <charset val="134"/>
      </rPr>
      <t>万平方米，设置体检中心、基因检测及干细胞移植中心、核医学科及</t>
    </r>
    <r>
      <rPr>
        <sz val="18"/>
        <rFont val="Times New Roman"/>
        <charset val="0"/>
      </rPr>
      <t>PET-CT</t>
    </r>
    <r>
      <rPr>
        <sz val="18"/>
        <rFont val="方正仿宋_GBK"/>
        <charset val="134"/>
      </rPr>
      <t>检查中心等。主要建设内容包括主体建筑、装饰装修、设备购置等，拟建成一栋地上</t>
    </r>
    <r>
      <rPr>
        <sz val="18"/>
        <rFont val="Times New Roman"/>
        <charset val="0"/>
      </rPr>
      <t>12</t>
    </r>
    <r>
      <rPr>
        <sz val="18"/>
        <rFont val="方正仿宋_GBK"/>
        <charset val="134"/>
      </rPr>
      <t>层、地下</t>
    </r>
    <r>
      <rPr>
        <sz val="18"/>
        <rFont val="Times New Roman"/>
        <charset val="0"/>
      </rPr>
      <t>2</t>
    </r>
    <r>
      <rPr>
        <sz val="18"/>
        <rFont val="方正仿宋_GBK"/>
        <charset val="134"/>
      </rPr>
      <t>层的精准医疗中心，平时设床位</t>
    </r>
    <r>
      <rPr>
        <sz val="18"/>
        <rFont val="Times New Roman"/>
        <charset val="0"/>
      </rPr>
      <t>400</t>
    </r>
    <r>
      <rPr>
        <sz val="18"/>
        <rFont val="方正仿宋_GBK"/>
        <charset val="134"/>
      </rPr>
      <t>床，急时至少可设床位</t>
    </r>
    <r>
      <rPr>
        <sz val="18"/>
        <rFont val="Times New Roman"/>
        <charset val="0"/>
      </rPr>
      <t>500</t>
    </r>
    <r>
      <rPr>
        <sz val="18"/>
        <rFont val="方正仿宋_GBK"/>
        <charset val="134"/>
      </rPr>
      <t>床，其中可转换</t>
    </r>
    <r>
      <rPr>
        <sz val="18"/>
        <rFont val="Times New Roman"/>
        <charset val="0"/>
      </rPr>
      <t>ICU</t>
    </r>
    <r>
      <rPr>
        <sz val="18"/>
        <rFont val="方正仿宋_GBK"/>
        <charset val="134"/>
      </rPr>
      <t>床位</t>
    </r>
    <r>
      <rPr>
        <sz val="18"/>
        <rFont val="Times New Roman"/>
        <charset val="0"/>
      </rPr>
      <t>50</t>
    </r>
    <r>
      <rPr>
        <sz val="18"/>
        <rFont val="方正仿宋_GBK"/>
        <charset val="134"/>
      </rPr>
      <t>张。</t>
    </r>
  </si>
  <si>
    <t>2025.08-2027.09</t>
  </si>
  <si>
    <r>
      <rPr>
        <sz val="18"/>
        <rFont val="方正仿宋_GBK"/>
        <charset val="0"/>
      </rPr>
      <t>进行项目装饰装修施工图设计。</t>
    </r>
  </si>
  <si>
    <r>
      <rPr>
        <sz val="18"/>
        <rFont val="方正仿宋_GBK"/>
        <charset val="0"/>
      </rPr>
      <t>完善项目装饰装修施工图设计。</t>
    </r>
  </si>
  <si>
    <r>
      <rPr>
        <sz val="18"/>
        <rFont val="方正仿宋_GBK"/>
        <charset val="134"/>
      </rPr>
      <t>区卫生健康委</t>
    </r>
  </si>
  <si>
    <r>
      <rPr>
        <sz val="18"/>
        <rFont val="方正仿宋_GBK"/>
        <charset val="134"/>
      </rPr>
      <t>铜梁区人民医院安居分院建设项目</t>
    </r>
  </si>
  <si>
    <r>
      <rPr>
        <sz val="18"/>
        <rFont val="方正仿宋_GBK"/>
        <charset val="134"/>
      </rPr>
      <t>占地约</t>
    </r>
    <r>
      <rPr>
        <sz val="18"/>
        <rFont val="Times New Roman"/>
        <charset val="0"/>
      </rPr>
      <t>25</t>
    </r>
    <r>
      <rPr>
        <sz val="18"/>
        <rFont val="方正仿宋_GBK"/>
        <charset val="134"/>
      </rPr>
      <t>亩（新征），新建业务用房</t>
    </r>
    <r>
      <rPr>
        <sz val="18"/>
        <rFont val="Times New Roman"/>
        <charset val="0"/>
      </rPr>
      <t>16000</t>
    </r>
    <r>
      <rPr>
        <sz val="18"/>
        <rFont val="方正仿宋_GBK"/>
        <charset val="134"/>
      </rPr>
      <t>平方米，设床位</t>
    </r>
    <r>
      <rPr>
        <sz val="18"/>
        <rFont val="Times New Roman"/>
        <charset val="0"/>
      </rPr>
      <t>160</t>
    </r>
    <r>
      <rPr>
        <sz val="18"/>
        <rFont val="方正仿宋_GBK"/>
        <charset val="134"/>
      </rPr>
      <t>张。</t>
    </r>
  </si>
  <si>
    <t>2025.10-2027.12</t>
  </si>
  <si>
    <r>
      <rPr>
        <sz val="18"/>
        <rFont val="方正仿宋_GBK"/>
        <charset val="0"/>
      </rPr>
      <t>待落实建设项目土地费用。</t>
    </r>
  </si>
  <si>
    <r>
      <rPr>
        <sz val="18"/>
        <rFont val="Times New Roman"/>
        <charset val="0"/>
      </rPr>
      <t>1</t>
    </r>
    <r>
      <rPr>
        <sz val="18"/>
        <rFont val="方正仿宋_GBK"/>
        <charset val="0"/>
      </rPr>
      <t>、待落实土地费用。</t>
    </r>
    <r>
      <rPr>
        <sz val="18"/>
        <rFont val="Times New Roman"/>
        <charset val="0"/>
      </rPr>
      <t xml:space="preserve">
2</t>
    </r>
    <r>
      <rPr>
        <sz val="18"/>
        <rFont val="方正仿宋_GBK"/>
        <charset val="0"/>
      </rPr>
      <t>、待落实一季度项目需求资金。</t>
    </r>
  </si>
  <si>
    <r>
      <rPr>
        <sz val="18"/>
        <rFont val="方正仿宋_GBK"/>
        <charset val="0"/>
      </rPr>
      <t>需上级部门协调解决土地等相关费用，以便后续项目顺利进行。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</si>
</sst>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6">
    <font>
      <sz val="11"/>
      <color theme="1"/>
      <name val="宋体"/>
      <charset val="134"/>
      <scheme val="minor"/>
    </font>
    <font>
      <sz val="11"/>
      <color theme="1"/>
      <name val="Times New Roman"/>
      <charset val="134"/>
    </font>
    <font>
      <sz val="18"/>
      <name val="Times New Roman"/>
      <charset val="134"/>
    </font>
    <font>
      <sz val="18"/>
      <name val="Times New Roman"/>
      <charset val="0"/>
    </font>
    <font>
      <sz val="12"/>
      <name val="Times New Roman"/>
      <charset val="0"/>
    </font>
    <font>
      <sz val="36"/>
      <name val="Times New Roman"/>
      <charset val="134"/>
    </font>
    <font>
      <sz val="16"/>
      <name val="Times New Roman"/>
      <charset val="134"/>
    </font>
    <font>
      <sz val="16"/>
      <name val="Times New Roman"/>
      <charset val="0"/>
    </font>
    <font>
      <b/>
      <sz val="16"/>
      <name val="Times New Roman"/>
      <charset val="0"/>
    </font>
    <font>
      <sz val="18"/>
      <name val="方正仿宋_GBK"/>
      <charset val="134"/>
    </font>
    <font>
      <sz val="16"/>
      <color theme="1"/>
      <name val="Times New Roman"/>
      <charset val="0"/>
    </font>
    <font>
      <sz val="16"/>
      <color indexed="8"/>
      <name val="Times New Roman"/>
      <charset val="134"/>
    </font>
    <font>
      <sz val="18"/>
      <color rgb="FF00B050"/>
      <name val="Times New Roman"/>
      <charset val="0"/>
    </font>
    <font>
      <sz val="18"/>
      <color rgb="FFFF0000"/>
      <name val="Times New Roman"/>
      <charset val="0"/>
    </font>
    <font>
      <sz val="18"/>
      <name val="方正仿宋_GBK"/>
      <charset val="0"/>
    </font>
    <font>
      <b/>
      <sz val="18"/>
      <name val="Times New Roman"/>
      <charset val="0"/>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6"/>
      <name val="方正楷体_GBK"/>
      <charset val="0"/>
    </font>
    <font>
      <sz val="16"/>
      <color indexed="8"/>
      <name val="方正黑体_GBK"/>
      <charset val="134"/>
    </font>
    <font>
      <b/>
      <sz val="16"/>
      <name val="方正黑体_GBK"/>
      <charset val="0"/>
    </font>
    <font>
      <sz val="16"/>
      <name val="方正黑体_GBK"/>
      <charset val="134"/>
    </font>
    <font>
      <sz val="16"/>
      <color rgb="FF000000"/>
      <name val="方正黑体_GBK"/>
      <charset val="0"/>
    </font>
    <font>
      <sz val="18"/>
      <name val="方正黑体_GBK"/>
      <charset val="134"/>
    </font>
    <font>
      <sz val="16"/>
      <name val="方正黑体_GBK"/>
      <charset val="0"/>
    </font>
    <font>
      <sz val="36"/>
      <name val="方正小标宋_GBK"/>
      <charset val="134"/>
    </font>
    <font>
      <sz val="12"/>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8" applyNumberFormat="0" applyFill="0" applyAlignment="0" applyProtection="0">
      <alignment vertical="center"/>
    </xf>
    <xf numFmtId="0" fontId="23" fillId="0" borderId="28" applyNumberFormat="0" applyFill="0" applyAlignment="0" applyProtection="0">
      <alignment vertical="center"/>
    </xf>
    <xf numFmtId="0" fontId="24" fillId="0" borderId="29" applyNumberFormat="0" applyFill="0" applyAlignment="0" applyProtection="0">
      <alignment vertical="center"/>
    </xf>
    <xf numFmtId="0" fontId="24" fillId="0" borderId="0" applyNumberFormat="0" applyFill="0" applyBorder="0" applyAlignment="0" applyProtection="0">
      <alignment vertical="center"/>
    </xf>
    <xf numFmtId="0" fontId="25" fillId="3" borderId="30" applyNumberFormat="0" applyAlignment="0" applyProtection="0">
      <alignment vertical="center"/>
    </xf>
    <xf numFmtId="0" fontId="26" fillId="4" borderId="31" applyNumberFormat="0" applyAlignment="0" applyProtection="0">
      <alignment vertical="center"/>
    </xf>
    <xf numFmtId="0" fontId="27" fillId="4" borderId="30" applyNumberFormat="0" applyAlignment="0" applyProtection="0">
      <alignment vertical="center"/>
    </xf>
    <xf numFmtId="0" fontId="28" fillId="5" borderId="32" applyNumberFormat="0" applyAlignment="0" applyProtection="0">
      <alignment vertical="center"/>
    </xf>
    <xf numFmtId="0" fontId="29" fillId="0" borderId="33" applyNumberFormat="0" applyFill="0" applyAlignment="0" applyProtection="0">
      <alignment vertical="center"/>
    </xf>
    <xf numFmtId="0" fontId="30" fillId="0" borderId="3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cellStyleXfs>
  <cellXfs count="106">
    <xf numFmtId="0" fontId="0" fillId="0" borderId="0" xfId="0">
      <alignment vertical="center"/>
    </xf>
    <xf numFmtId="0" fontId="1" fillId="0" borderId="0" xfId="0" applyFont="1">
      <alignment vertical="center"/>
    </xf>
    <xf numFmtId="176" fontId="2" fillId="0" borderId="0" xfId="0" applyNumberFormat="1" applyFont="1" applyFill="1" applyAlignment="1">
      <alignment horizontal="left" vertical="center" wrapText="1"/>
    </xf>
    <xf numFmtId="176" fontId="3" fillId="0" borderId="0" xfId="0" applyNumberFormat="1" applyFont="1" applyFill="1" applyAlignment="1">
      <alignment horizontal="left" vertical="center" wrapText="1"/>
    </xf>
    <xf numFmtId="176" fontId="4"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3" fillId="0" borderId="1" xfId="0" applyFont="1" applyFill="1" applyBorder="1" applyAlignment="1">
      <alignment horizontal="left" vertical="center" wrapText="1"/>
    </xf>
    <xf numFmtId="176" fontId="8" fillId="0" borderId="2" xfId="0" applyNumberFormat="1" applyFont="1" applyFill="1" applyBorder="1" applyAlignment="1">
      <alignment horizontal="left" vertical="center" wrapText="1"/>
    </xf>
    <xf numFmtId="176" fontId="8" fillId="0" borderId="3" xfId="0" applyNumberFormat="1" applyFont="1" applyFill="1" applyBorder="1" applyAlignment="1">
      <alignment horizontal="left" vertical="center" wrapText="1"/>
    </xf>
    <xf numFmtId="176" fontId="8" fillId="0" borderId="4" xfId="0" applyNumberFormat="1" applyFont="1" applyFill="1" applyBorder="1" applyAlignment="1">
      <alignment horizontal="left" vertical="center" wrapText="1"/>
    </xf>
    <xf numFmtId="176" fontId="8" fillId="0" borderId="1" xfId="0" applyNumberFormat="1" applyFont="1" applyFill="1" applyBorder="1" applyAlignment="1">
      <alignment vertical="center" wrapText="1"/>
    </xf>
    <xf numFmtId="176" fontId="2"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shrinkToFit="1"/>
    </xf>
    <xf numFmtId="176" fontId="3" fillId="0" borderId="1" xfId="0" applyNumberFormat="1" applyFont="1" applyFill="1" applyBorder="1" applyAlignment="1">
      <alignment horizontal="center" vertical="center" shrinkToFit="1"/>
    </xf>
    <xf numFmtId="0" fontId="9" fillId="0" borderId="1" xfId="0" applyNumberFormat="1" applyFont="1" applyFill="1" applyBorder="1" applyAlignment="1">
      <alignment horizontal="left" vertical="center" wrapText="1"/>
    </xf>
    <xf numFmtId="0" fontId="2" fillId="0" borderId="0" xfId="0" applyFont="1" applyFill="1" applyAlignment="1">
      <alignment horizontal="center" vertical="center"/>
    </xf>
    <xf numFmtId="0" fontId="7" fillId="0" borderId="0" xfId="0" applyFont="1" applyFill="1" applyAlignment="1">
      <alignment horizontal="center"/>
    </xf>
    <xf numFmtId="176" fontId="2"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4" xfId="0" applyFont="1" applyFill="1" applyBorder="1" applyAlignment="1">
      <alignment horizontal="center"/>
    </xf>
    <xf numFmtId="0" fontId="7" fillId="0" borderId="4" xfId="0" applyFont="1" applyFill="1" applyBorder="1" applyAlignment="1">
      <alignment vertical="center"/>
    </xf>
    <xf numFmtId="176" fontId="3"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12" fillId="0" borderId="4" xfId="0" applyFont="1" applyFill="1" applyBorder="1" applyAlignment="1">
      <alignment horizontal="center" vertical="center"/>
    </xf>
    <xf numFmtId="0" fontId="13" fillId="0" borderId="4" xfId="0" applyFont="1" applyFill="1" applyBorder="1" applyAlignment="1">
      <alignment horizontal="center" vertical="center"/>
    </xf>
    <xf numFmtId="176" fontId="14"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7"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5"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10"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NumberFormat="1"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NumberFormat="1"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176" fontId="15" fillId="0" borderId="1" xfId="0" applyNumberFormat="1"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0" fontId="7" fillId="0" borderId="4" xfId="0" applyFont="1" applyFill="1" applyBorder="1" applyAlignment="1"/>
    <xf numFmtId="176" fontId="14" fillId="0" borderId="1" xfId="0" applyNumberFormat="1" applyFont="1" applyFill="1" applyBorder="1" applyAlignment="1">
      <alignment horizontal="left" vertical="center" wrapText="1" shrinkToFit="1"/>
    </xf>
    <xf numFmtId="176" fontId="3" fillId="0" borderId="1"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left" vertical="center" wrapText="1" shrinkToFi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6" fillId="0" borderId="0" xfId="0" applyFont="1">
      <alignment vertical="center"/>
    </xf>
    <xf numFmtId="0" fontId="2" fillId="0" borderId="18" xfId="0" applyFont="1" applyFill="1" applyBorder="1" applyAlignment="1">
      <alignment horizontal="left" vertical="center" wrapText="1"/>
    </xf>
    <xf numFmtId="0" fontId="2" fillId="0"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0" fontId="2" fillId="0" borderId="1" xfId="49" applyFont="1" applyFill="1" applyBorder="1" applyAlignment="1">
      <alignment horizontal="left" vertical="center" wrapText="1"/>
    </xf>
    <xf numFmtId="0" fontId="9" fillId="0" borderId="1" xfId="49" applyFont="1" applyFill="1" applyBorder="1" applyAlignment="1">
      <alignment horizontal="left" vertical="center" wrapText="1"/>
    </xf>
    <xf numFmtId="0" fontId="8" fillId="0" borderId="19" xfId="0" applyFont="1" applyFill="1" applyBorder="1" applyAlignment="1">
      <alignment horizontal="left" vertical="center"/>
    </xf>
    <xf numFmtId="0" fontId="8" fillId="0" borderId="20" xfId="0" applyFont="1" applyFill="1" applyBorder="1" applyAlignment="1">
      <alignment horizontal="left" vertical="center"/>
    </xf>
    <xf numFmtId="0" fontId="8" fillId="0" borderId="21" xfId="0" applyFont="1" applyFill="1" applyBorder="1" applyAlignment="1">
      <alignment horizontal="left" vertical="center"/>
    </xf>
    <xf numFmtId="0" fontId="8" fillId="0" borderId="22" xfId="0" applyFont="1" applyFill="1" applyBorder="1" applyAlignment="1">
      <alignment vertical="center"/>
    </xf>
    <xf numFmtId="0" fontId="8" fillId="0" borderId="22" xfId="0" applyFont="1" applyFill="1" applyBorder="1" applyAlignment="1">
      <alignment horizontal="center" vertical="center"/>
    </xf>
    <xf numFmtId="0" fontId="8" fillId="0" borderId="23" xfId="0" applyFont="1" applyFill="1" applyBorder="1" applyAlignment="1">
      <alignment horizontal="left" vertical="center"/>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8" fillId="0" borderId="26" xfId="0" applyFont="1" applyFill="1" applyBorder="1" applyAlignment="1">
      <alignment vertical="center"/>
    </xf>
    <xf numFmtId="0" fontId="8" fillId="0" borderId="26" xfId="0" applyFont="1" applyFill="1" applyBorder="1" applyAlignment="1">
      <alignment horizontal="center" vertical="center"/>
    </xf>
    <xf numFmtId="0" fontId="3" fillId="0" borderId="18"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22" xfId="0" applyFont="1" applyFill="1" applyBorder="1" applyAlignment="1">
      <alignment horizontal="center" vertical="center" wrapText="1"/>
    </xf>
    <xf numFmtId="0" fontId="15" fillId="0" borderId="26" xfId="0" applyFont="1" applyFill="1" applyBorder="1" applyAlignment="1">
      <alignment horizontal="left" vertical="center" wrapText="1"/>
    </xf>
    <xf numFmtId="0" fontId="15" fillId="0" borderId="26"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Q123"/>
  <sheetViews>
    <sheetView tabSelected="1" zoomScale="50" zoomScaleNormal="50" workbookViewId="0">
      <pane xSplit="2" ySplit="3" topLeftCell="E4" activePane="bottomRight" state="frozen"/>
      <selection/>
      <selection pane="topRight"/>
      <selection pane="bottomLeft"/>
      <selection pane="bottomRight" activeCell="Q25" sqref="Q25"/>
    </sheetView>
  </sheetViews>
  <sheetFormatPr defaultColWidth="8.88888888888889" defaultRowHeight="13.8"/>
  <cols>
    <col min="1" max="1" width="9.19444444444444" style="1" customWidth="1"/>
    <col min="2" max="2" width="40.0648148148148" style="1" customWidth="1"/>
    <col min="3" max="3" width="11" style="1" customWidth="1"/>
    <col min="4" max="4" width="17.6759259259259" style="1" customWidth="1"/>
    <col min="5" max="5" width="91.6666666666667" style="1" customWidth="1"/>
    <col min="6" max="6" width="20.1944444444444" style="1" customWidth="1"/>
    <col min="7" max="7" width="23.9907407407407" style="1" customWidth="1"/>
    <col min="8" max="8" width="28.0092592592593" style="1" customWidth="1"/>
    <col min="9" max="9" width="16.3888888888889" style="1" customWidth="1"/>
    <col min="10" max="10" width="47.7777777777778" style="1" customWidth="1"/>
    <col min="11" max="11" width="15.1111111111111" style="1" customWidth="1"/>
    <col min="12" max="12" width="26.6666666666667" style="1" customWidth="1"/>
    <col min="13" max="13" width="42" style="1" customWidth="1"/>
    <col min="14" max="14" width="26.6666666666667" style="1" customWidth="1"/>
    <col min="15" max="15" width="19.0462962962963" style="1" customWidth="1"/>
    <col min="16" max="16" width="15.5555555555556" style="1" customWidth="1"/>
    <col min="17" max="17" width="8.88888888888889" style="1" customWidth="1"/>
    <col min="18" max="16384" width="8.88888888888889" style="1"/>
  </cols>
  <sheetData>
    <row r="1" ht="22.8" spans="1:16">
      <c r="A1" s="2" t="s">
        <v>0</v>
      </c>
      <c r="B1" s="3"/>
      <c r="C1" s="4"/>
      <c r="D1" s="4"/>
      <c r="E1" s="4"/>
      <c r="F1" s="4"/>
      <c r="G1" s="4"/>
      <c r="H1" s="4"/>
      <c r="I1" s="4"/>
      <c r="J1" s="4"/>
      <c r="K1" s="4"/>
      <c r="L1" s="4"/>
      <c r="M1" s="4"/>
      <c r="N1" s="4"/>
      <c r="O1" s="40"/>
      <c r="P1" s="41"/>
    </row>
    <row r="2" ht="46.2" spans="1:16">
      <c r="A2" s="5" t="s">
        <v>1</v>
      </c>
      <c r="B2" s="5"/>
      <c r="C2" s="5"/>
      <c r="D2" s="5"/>
      <c r="E2" s="5"/>
      <c r="F2" s="5"/>
      <c r="G2" s="5"/>
      <c r="H2" s="5"/>
      <c r="I2" s="5"/>
      <c r="J2" s="5"/>
      <c r="K2" s="5"/>
      <c r="L2" s="5"/>
      <c r="M2" s="5"/>
      <c r="N2" s="5"/>
      <c r="O2" s="42"/>
      <c r="P2" s="41"/>
    </row>
    <row r="3" ht="80" customHeight="1" spans="1:17">
      <c r="A3" s="6" t="s">
        <v>2</v>
      </c>
      <c r="B3" s="6" t="s">
        <v>3</v>
      </c>
      <c r="C3" s="6" t="s">
        <v>4</v>
      </c>
      <c r="D3" s="6" t="s">
        <v>5</v>
      </c>
      <c r="E3" s="6" t="s">
        <v>6</v>
      </c>
      <c r="F3" s="6" t="s">
        <v>7</v>
      </c>
      <c r="G3" s="6" t="s">
        <v>8</v>
      </c>
      <c r="H3" s="7" t="s">
        <v>9</v>
      </c>
      <c r="I3" s="7" t="s">
        <v>10</v>
      </c>
      <c r="J3" s="43" t="s">
        <v>11</v>
      </c>
      <c r="K3" s="43" t="s">
        <v>12</v>
      </c>
      <c r="L3" s="44" t="s">
        <v>13</v>
      </c>
      <c r="M3" s="44" t="s">
        <v>14</v>
      </c>
      <c r="N3" s="7" t="s">
        <v>15</v>
      </c>
      <c r="O3" s="45" t="s">
        <v>16</v>
      </c>
      <c r="P3" s="46" t="s">
        <v>17</v>
      </c>
      <c r="Q3" s="82" t="s">
        <v>18</v>
      </c>
    </row>
    <row r="4" ht="32" hidden="1" customHeight="1" spans="1:16">
      <c r="A4" s="8" t="s">
        <v>19</v>
      </c>
      <c r="B4" s="9"/>
      <c r="C4" s="9"/>
      <c r="D4" s="9"/>
      <c r="E4" s="10"/>
      <c r="F4" s="7"/>
      <c r="G4" s="11">
        <f t="shared" ref="G4:K4" si="0">G5+G36+G45+G92+G94+G106</f>
        <v>4279215</v>
      </c>
      <c r="H4" s="11"/>
      <c r="I4" s="11">
        <f t="shared" si="0"/>
        <v>1492229</v>
      </c>
      <c r="J4" s="11"/>
      <c r="K4" s="16">
        <f t="shared" si="0"/>
        <v>59700</v>
      </c>
      <c r="L4" s="11"/>
      <c r="M4" s="11"/>
      <c r="N4" s="7"/>
      <c r="O4" s="47"/>
      <c r="P4" s="48"/>
    </row>
    <row r="5" ht="50" hidden="1" customHeight="1" spans="1:16">
      <c r="A5" s="12" t="s">
        <v>20</v>
      </c>
      <c r="B5" s="13"/>
      <c r="C5" s="13"/>
      <c r="D5" s="13"/>
      <c r="E5" s="14"/>
      <c r="F5" s="15"/>
      <c r="G5" s="16">
        <f>G6+G30</f>
        <v>1385980</v>
      </c>
      <c r="H5" s="16"/>
      <c r="I5" s="16">
        <f>I6+I30</f>
        <v>431980</v>
      </c>
      <c r="J5" s="16"/>
      <c r="K5" s="16">
        <f>SUM(K7:K35)</f>
        <v>19610</v>
      </c>
      <c r="L5" s="16"/>
      <c r="M5" s="16"/>
      <c r="N5" s="15"/>
      <c r="O5" s="15"/>
      <c r="P5" s="49"/>
    </row>
    <row r="6" ht="50" hidden="1" customHeight="1" spans="1:16">
      <c r="A6" s="12" t="s">
        <v>21</v>
      </c>
      <c r="B6" s="13"/>
      <c r="C6" s="13"/>
      <c r="D6" s="13"/>
      <c r="E6" s="14"/>
      <c r="F6" s="15"/>
      <c r="G6" s="16">
        <f>SUM(G7:G29)</f>
        <v>1078980</v>
      </c>
      <c r="H6" s="16"/>
      <c r="I6" s="16">
        <f>SUM(I7:I29)</f>
        <v>368480</v>
      </c>
      <c r="J6" s="16"/>
      <c r="K6" s="1"/>
      <c r="L6" s="16"/>
      <c r="M6" s="16"/>
      <c r="N6" s="15"/>
      <c r="O6" s="15"/>
      <c r="P6" s="49"/>
    </row>
    <row r="7" ht="109" hidden="1" customHeight="1" spans="1:17">
      <c r="A7" s="17">
        <v>1</v>
      </c>
      <c r="B7" s="18" t="s">
        <v>22</v>
      </c>
      <c r="C7" s="19" t="s">
        <v>23</v>
      </c>
      <c r="D7" s="19" t="s">
        <v>24</v>
      </c>
      <c r="E7" s="18" t="s">
        <v>25</v>
      </c>
      <c r="F7" s="20" t="s">
        <v>26</v>
      </c>
      <c r="G7" s="17">
        <v>58000</v>
      </c>
      <c r="H7" s="18" t="s">
        <v>27</v>
      </c>
      <c r="I7" s="17">
        <v>10000</v>
      </c>
      <c r="J7" s="50" t="s">
        <v>28</v>
      </c>
      <c r="K7" s="17">
        <v>300</v>
      </c>
      <c r="L7" s="50" t="s">
        <v>29</v>
      </c>
      <c r="M7" s="50" t="s">
        <v>30</v>
      </c>
      <c r="N7" s="19" t="s">
        <v>31</v>
      </c>
      <c r="O7" s="51" t="s">
        <v>32</v>
      </c>
      <c r="P7" s="52" t="s">
        <v>33</v>
      </c>
      <c r="Q7" s="1" t="s">
        <v>34</v>
      </c>
    </row>
    <row r="8" ht="68.4" hidden="1" spans="1:17">
      <c r="A8" s="17">
        <v>2</v>
      </c>
      <c r="B8" s="18" t="s">
        <v>35</v>
      </c>
      <c r="C8" s="19" t="s">
        <v>23</v>
      </c>
      <c r="D8" s="19" t="s">
        <v>24</v>
      </c>
      <c r="E8" s="18" t="s">
        <v>36</v>
      </c>
      <c r="F8" s="20" t="s">
        <v>37</v>
      </c>
      <c r="G8" s="17">
        <v>20000</v>
      </c>
      <c r="H8" s="18" t="s">
        <v>38</v>
      </c>
      <c r="I8" s="17">
        <v>10000</v>
      </c>
      <c r="J8" s="50" t="s">
        <v>39</v>
      </c>
      <c r="K8" s="17">
        <v>2300</v>
      </c>
      <c r="L8" s="50" t="s">
        <v>40</v>
      </c>
      <c r="M8" s="50" t="s">
        <v>30</v>
      </c>
      <c r="N8" s="19" t="s">
        <v>31</v>
      </c>
      <c r="O8" s="51" t="s">
        <v>32</v>
      </c>
      <c r="P8" s="52" t="s">
        <v>33</v>
      </c>
      <c r="Q8" s="1" t="s">
        <v>41</v>
      </c>
    </row>
    <row r="9" ht="91.2" hidden="1" spans="1:17">
      <c r="A9" s="17">
        <v>3</v>
      </c>
      <c r="B9" s="18" t="s">
        <v>42</v>
      </c>
      <c r="C9" s="19" t="s">
        <v>23</v>
      </c>
      <c r="D9" s="19" t="s">
        <v>24</v>
      </c>
      <c r="E9" s="18" t="s">
        <v>43</v>
      </c>
      <c r="F9" s="20" t="s">
        <v>44</v>
      </c>
      <c r="G9" s="21">
        <v>3800</v>
      </c>
      <c r="H9" s="18" t="s">
        <v>45</v>
      </c>
      <c r="I9" s="21">
        <v>3800</v>
      </c>
      <c r="J9" s="36" t="s">
        <v>46</v>
      </c>
      <c r="K9" s="21">
        <v>1000</v>
      </c>
      <c r="L9" s="36" t="s">
        <v>46</v>
      </c>
      <c r="M9" s="36" t="s">
        <v>30</v>
      </c>
      <c r="N9" s="19" t="s">
        <v>31</v>
      </c>
      <c r="O9" s="51" t="s">
        <v>32</v>
      </c>
      <c r="P9" s="52" t="s">
        <v>33</v>
      </c>
      <c r="Q9" s="1" t="s">
        <v>34</v>
      </c>
    </row>
    <row r="10" ht="91.2" hidden="1" spans="1:17">
      <c r="A10" s="17">
        <v>4</v>
      </c>
      <c r="B10" s="18" t="s">
        <v>47</v>
      </c>
      <c r="C10" s="19" t="s">
        <v>23</v>
      </c>
      <c r="D10" s="19" t="s">
        <v>24</v>
      </c>
      <c r="E10" s="18" t="s">
        <v>48</v>
      </c>
      <c r="F10" s="20" t="s">
        <v>49</v>
      </c>
      <c r="G10" s="21">
        <v>3000</v>
      </c>
      <c r="H10" s="18" t="s">
        <v>45</v>
      </c>
      <c r="I10" s="17">
        <v>3000</v>
      </c>
      <c r="J10" s="50" t="s">
        <v>50</v>
      </c>
      <c r="K10" s="17">
        <v>3000</v>
      </c>
      <c r="L10" s="50" t="s">
        <v>50</v>
      </c>
      <c r="M10" s="50" t="s">
        <v>30</v>
      </c>
      <c r="N10" s="19" t="s">
        <v>31</v>
      </c>
      <c r="O10" s="51" t="s">
        <v>32</v>
      </c>
      <c r="P10" s="52" t="s">
        <v>33</v>
      </c>
      <c r="Q10" s="1" t="s">
        <v>51</v>
      </c>
    </row>
    <row r="11" ht="136.8" hidden="1" spans="1:17">
      <c r="A11" s="17">
        <v>5</v>
      </c>
      <c r="B11" s="18" t="s">
        <v>52</v>
      </c>
      <c r="C11" s="19" t="s">
        <v>23</v>
      </c>
      <c r="D11" s="19" t="s">
        <v>24</v>
      </c>
      <c r="E11" s="18" t="s">
        <v>53</v>
      </c>
      <c r="F11" s="20" t="s">
        <v>54</v>
      </c>
      <c r="G11" s="21">
        <v>2500</v>
      </c>
      <c r="H11" s="18" t="s">
        <v>45</v>
      </c>
      <c r="I11" s="17">
        <v>2500</v>
      </c>
      <c r="J11" s="50" t="s">
        <v>50</v>
      </c>
      <c r="K11" s="17">
        <v>2500</v>
      </c>
      <c r="L11" s="50" t="s">
        <v>50</v>
      </c>
      <c r="M11" s="50" t="s">
        <v>30</v>
      </c>
      <c r="N11" s="19" t="s">
        <v>31</v>
      </c>
      <c r="O11" s="51" t="s">
        <v>32</v>
      </c>
      <c r="P11" s="52" t="s">
        <v>33</v>
      </c>
      <c r="Q11" s="1" t="s">
        <v>51</v>
      </c>
    </row>
    <row r="12" ht="68.4" hidden="1" spans="1:17">
      <c r="A12" s="17">
        <v>6</v>
      </c>
      <c r="B12" s="18" t="s">
        <v>55</v>
      </c>
      <c r="C12" s="19" t="s">
        <v>23</v>
      </c>
      <c r="D12" s="19" t="s">
        <v>24</v>
      </c>
      <c r="E12" s="18" t="s">
        <v>56</v>
      </c>
      <c r="F12" s="20" t="s">
        <v>57</v>
      </c>
      <c r="G12" s="21">
        <v>1000</v>
      </c>
      <c r="H12" s="18" t="s">
        <v>45</v>
      </c>
      <c r="I12" s="17">
        <v>1000</v>
      </c>
      <c r="J12" s="50" t="s">
        <v>58</v>
      </c>
      <c r="K12" s="17">
        <v>1000</v>
      </c>
      <c r="L12" s="50" t="s">
        <v>50</v>
      </c>
      <c r="M12" s="50" t="s">
        <v>30</v>
      </c>
      <c r="N12" s="19" t="s">
        <v>31</v>
      </c>
      <c r="O12" s="51" t="s">
        <v>32</v>
      </c>
      <c r="P12" s="52" t="s">
        <v>33</v>
      </c>
      <c r="Q12" s="1" t="s">
        <v>51</v>
      </c>
    </row>
    <row r="13" ht="91.2" hidden="1" spans="1:17">
      <c r="A13" s="17">
        <v>7</v>
      </c>
      <c r="B13" s="18" t="s">
        <v>59</v>
      </c>
      <c r="C13" s="19" t="s">
        <v>23</v>
      </c>
      <c r="D13" s="19" t="s">
        <v>24</v>
      </c>
      <c r="E13" s="18" t="s">
        <v>60</v>
      </c>
      <c r="F13" s="20" t="s">
        <v>61</v>
      </c>
      <c r="G13" s="17">
        <v>15000</v>
      </c>
      <c r="H13" s="18" t="s">
        <v>62</v>
      </c>
      <c r="I13" s="17">
        <v>2000</v>
      </c>
      <c r="J13" s="50" t="s">
        <v>63</v>
      </c>
      <c r="K13" s="17">
        <v>200</v>
      </c>
      <c r="L13" s="50" t="s">
        <v>63</v>
      </c>
      <c r="M13" s="50" t="s">
        <v>30</v>
      </c>
      <c r="N13" s="19" t="s">
        <v>31</v>
      </c>
      <c r="O13" s="51" t="s">
        <v>32</v>
      </c>
      <c r="P13" s="52" t="s">
        <v>33</v>
      </c>
      <c r="Q13" s="1" t="s">
        <v>34</v>
      </c>
    </row>
    <row r="14" ht="68.4" hidden="1" spans="1:17">
      <c r="A14" s="17">
        <v>8</v>
      </c>
      <c r="B14" s="22" t="s">
        <v>64</v>
      </c>
      <c r="C14" s="19" t="s">
        <v>23</v>
      </c>
      <c r="D14" s="19" t="s">
        <v>24</v>
      </c>
      <c r="E14" s="18" t="s">
        <v>65</v>
      </c>
      <c r="F14" s="20" t="s">
        <v>66</v>
      </c>
      <c r="G14" s="21">
        <v>2000</v>
      </c>
      <c r="H14" s="18" t="s">
        <v>45</v>
      </c>
      <c r="I14" s="17">
        <v>2000</v>
      </c>
      <c r="J14" s="50" t="s">
        <v>67</v>
      </c>
      <c r="K14" s="17">
        <v>500</v>
      </c>
      <c r="L14" s="50" t="s">
        <v>68</v>
      </c>
      <c r="M14" s="50" t="s">
        <v>30</v>
      </c>
      <c r="N14" s="19" t="s">
        <v>31</v>
      </c>
      <c r="O14" s="51" t="s">
        <v>32</v>
      </c>
      <c r="P14" s="52" t="s">
        <v>33</v>
      </c>
      <c r="Q14" s="1" t="s">
        <v>34</v>
      </c>
    </row>
    <row r="15" ht="68.4" hidden="1" spans="1:17">
      <c r="A15" s="17">
        <v>9</v>
      </c>
      <c r="B15" s="18" t="s">
        <v>69</v>
      </c>
      <c r="C15" s="19" t="s">
        <v>23</v>
      </c>
      <c r="D15" s="19" t="s">
        <v>24</v>
      </c>
      <c r="E15" s="18" t="s">
        <v>70</v>
      </c>
      <c r="F15" s="20" t="s">
        <v>71</v>
      </c>
      <c r="G15" s="17">
        <v>80000</v>
      </c>
      <c r="H15" s="18" t="s">
        <v>62</v>
      </c>
      <c r="I15" s="17">
        <v>35000</v>
      </c>
      <c r="J15" s="50" t="s">
        <v>72</v>
      </c>
      <c r="K15" s="17">
        <v>200</v>
      </c>
      <c r="L15" s="50" t="s">
        <v>72</v>
      </c>
      <c r="M15" s="50" t="s">
        <v>73</v>
      </c>
      <c r="N15" s="19" t="s">
        <v>31</v>
      </c>
      <c r="O15" s="51" t="s">
        <v>32</v>
      </c>
      <c r="P15" s="52" t="s">
        <v>33</v>
      </c>
      <c r="Q15" s="1" t="s">
        <v>41</v>
      </c>
    </row>
    <row r="16" ht="68.4" hidden="1" spans="1:17">
      <c r="A16" s="17">
        <v>10</v>
      </c>
      <c r="B16" s="18" t="s">
        <v>74</v>
      </c>
      <c r="C16" s="19" t="s">
        <v>23</v>
      </c>
      <c r="D16" s="19" t="s">
        <v>24</v>
      </c>
      <c r="E16" s="18" t="s">
        <v>75</v>
      </c>
      <c r="F16" s="20" t="s">
        <v>76</v>
      </c>
      <c r="G16" s="17">
        <v>25000</v>
      </c>
      <c r="H16" s="18" t="s">
        <v>38</v>
      </c>
      <c r="I16" s="17">
        <v>12500</v>
      </c>
      <c r="J16" s="50" t="s">
        <v>77</v>
      </c>
      <c r="K16" s="17">
        <v>0</v>
      </c>
      <c r="L16" s="50" t="s">
        <v>77</v>
      </c>
      <c r="M16" s="50" t="s">
        <v>30</v>
      </c>
      <c r="N16" s="19" t="s">
        <v>31</v>
      </c>
      <c r="O16" s="51" t="s">
        <v>32</v>
      </c>
      <c r="P16" s="52" t="s">
        <v>33</v>
      </c>
      <c r="Q16" s="1" t="s">
        <v>41</v>
      </c>
    </row>
    <row r="17" ht="68.4" hidden="1" spans="1:17">
      <c r="A17" s="17">
        <v>11</v>
      </c>
      <c r="B17" s="18" t="s">
        <v>78</v>
      </c>
      <c r="C17" s="19" t="s">
        <v>23</v>
      </c>
      <c r="D17" s="19" t="s">
        <v>24</v>
      </c>
      <c r="E17" s="18" t="s">
        <v>79</v>
      </c>
      <c r="F17" s="20" t="s">
        <v>80</v>
      </c>
      <c r="G17" s="21">
        <v>13000</v>
      </c>
      <c r="H17" s="18" t="s">
        <v>38</v>
      </c>
      <c r="I17" s="17">
        <v>4000</v>
      </c>
      <c r="J17" s="50" t="s">
        <v>72</v>
      </c>
      <c r="K17" s="17">
        <v>100</v>
      </c>
      <c r="L17" s="50" t="s">
        <v>72</v>
      </c>
      <c r="M17" s="50" t="s">
        <v>30</v>
      </c>
      <c r="N17" s="19" t="s">
        <v>31</v>
      </c>
      <c r="O17" s="51" t="s">
        <v>32</v>
      </c>
      <c r="P17" s="52" t="s">
        <v>33</v>
      </c>
      <c r="Q17" s="1" t="s">
        <v>41</v>
      </c>
    </row>
    <row r="18" ht="45.6" hidden="1" spans="1:17">
      <c r="A18" s="17">
        <v>12</v>
      </c>
      <c r="B18" s="18" t="s">
        <v>81</v>
      </c>
      <c r="C18" s="19" t="s">
        <v>23</v>
      </c>
      <c r="D18" s="19" t="s">
        <v>24</v>
      </c>
      <c r="E18" s="18" t="s">
        <v>82</v>
      </c>
      <c r="F18" s="20" t="s">
        <v>44</v>
      </c>
      <c r="G18" s="21">
        <v>10000</v>
      </c>
      <c r="H18" s="18" t="s">
        <v>45</v>
      </c>
      <c r="I18" s="17">
        <v>10000</v>
      </c>
      <c r="J18" s="50" t="s">
        <v>72</v>
      </c>
      <c r="K18" s="17">
        <v>0</v>
      </c>
      <c r="L18" s="50" t="s">
        <v>72</v>
      </c>
      <c r="M18" s="50" t="s">
        <v>30</v>
      </c>
      <c r="N18" s="19" t="s">
        <v>31</v>
      </c>
      <c r="O18" s="51" t="s">
        <v>32</v>
      </c>
      <c r="P18" s="52" t="s">
        <v>33</v>
      </c>
      <c r="Q18" s="1" t="s">
        <v>41</v>
      </c>
    </row>
    <row r="19" ht="68.4" hidden="1" spans="1:17">
      <c r="A19" s="17">
        <v>13</v>
      </c>
      <c r="B19" s="18" t="s">
        <v>83</v>
      </c>
      <c r="C19" s="19" t="s">
        <v>23</v>
      </c>
      <c r="D19" s="19" t="s">
        <v>24</v>
      </c>
      <c r="E19" s="18" t="s">
        <v>84</v>
      </c>
      <c r="F19" s="20" t="s">
        <v>85</v>
      </c>
      <c r="G19" s="21">
        <v>10000</v>
      </c>
      <c r="H19" s="18" t="s">
        <v>38</v>
      </c>
      <c r="I19" s="17">
        <v>5000</v>
      </c>
      <c r="J19" s="50" t="s">
        <v>86</v>
      </c>
      <c r="K19" s="17">
        <v>0</v>
      </c>
      <c r="L19" s="50" t="s">
        <v>86</v>
      </c>
      <c r="M19" s="50" t="s">
        <v>30</v>
      </c>
      <c r="N19" s="19" t="s">
        <v>31</v>
      </c>
      <c r="O19" s="51" t="s">
        <v>32</v>
      </c>
      <c r="P19" s="52" t="s">
        <v>33</v>
      </c>
      <c r="Q19" s="1" t="s">
        <v>41</v>
      </c>
    </row>
    <row r="20" ht="214" hidden="1" customHeight="1" spans="1:17">
      <c r="A20" s="17">
        <v>14</v>
      </c>
      <c r="B20" s="18" t="s">
        <v>87</v>
      </c>
      <c r="C20" s="19" t="s">
        <v>23</v>
      </c>
      <c r="D20" s="19" t="s">
        <v>24</v>
      </c>
      <c r="E20" s="18" t="s">
        <v>88</v>
      </c>
      <c r="F20" s="20" t="s">
        <v>44</v>
      </c>
      <c r="G20" s="21">
        <v>3000</v>
      </c>
      <c r="H20" s="18" t="s">
        <v>45</v>
      </c>
      <c r="I20" s="17">
        <v>3000</v>
      </c>
      <c r="J20" s="50" t="s">
        <v>89</v>
      </c>
      <c r="K20" s="17">
        <v>1200</v>
      </c>
      <c r="L20" s="50" t="s">
        <v>68</v>
      </c>
      <c r="M20" s="50" t="s">
        <v>30</v>
      </c>
      <c r="N20" s="19" t="s">
        <v>31</v>
      </c>
      <c r="O20" s="51" t="s">
        <v>32</v>
      </c>
      <c r="P20" s="52" t="s">
        <v>33</v>
      </c>
      <c r="Q20" s="1" t="s">
        <v>34</v>
      </c>
    </row>
    <row r="21" ht="68.4" hidden="1" spans="1:17">
      <c r="A21" s="17">
        <v>15</v>
      </c>
      <c r="B21" s="18" t="s">
        <v>90</v>
      </c>
      <c r="C21" s="19" t="s">
        <v>23</v>
      </c>
      <c r="D21" s="19" t="s">
        <v>24</v>
      </c>
      <c r="E21" s="18" t="s">
        <v>91</v>
      </c>
      <c r="F21" s="20" t="s">
        <v>92</v>
      </c>
      <c r="G21" s="21">
        <v>1200</v>
      </c>
      <c r="H21" s="18" t="s">
        <v>45</v>
      </c>
      <c r="I21" s="17">
        <v>1200</v>
      </c>
      <c r="J21" s="50" t="s">
        <v>93</v>
      </c>
      <c r="K21" s="17">
        <v>700</v>
      </c>
      <c r="L21" s="50" t="s">
        <v>94</v>
      </c>
      <c r="M21" s="50" t="s">
        <v>30</v>
      </c>
      <c r="N21" s="19" t="s">
        <v>31</v>
      </c>
      <c r="O21" s="51" t="s">
        <v>32</v>
      </c>
      <c r="P21" s="52" t="s">
        <v>33</v>
      </c>
      <c r="Q21" s="1" t="s">
        <v>34</v>
      </c>
    </row>
    <row r="22" ht="68.4" hidden="1" spans="1:17">
      <c r="A22" s="17">
        <v>16</v>
      </c>
      <c r="B22" s="18" t="s">
        <v>95</v>
      </c>
      <c r="C22" s="19" t="s">
        <v>23</v>
      </c>
      <c r="D22" s="19" t="s">
        <v>24</v>
      </c>
      <c r="E22" s="18" t="s">
        <v>96</v>
      </c>
      <c r="F22" s="20" t="s">
        <v>57</v>
      </c>
      <c r="G22" s="21">
        <v>1100</v>
      </c>
      <c r="H22" s="18" t="s">
        <v>45</v>
      </c>
      <c r="I22" s="17">
        <v>1100</v>
      </c>
      <c r="J22" s="50" t="s">
        <v>50</v>
      </c>
      <c r="K22" s="17">
        <v>1100</v>
      </c>
      <c r="L22" s="50" t="s">
        <v>50</v>
      </c>
      <c r="M22" s="50" t="s">
        <v>30</v>
      </c>
      <c r="N22" s="19" t="s">
        <v>31</v>
      </c>
      <c r="O22" s="51" t="s">
        <v>32</v>
      </c>
      <c r="P22" s="52" t="s">
        <v>33</v>
      </c>
      <c r="Q22" s="1" t="s">
        <v>51</v>
      </c>
    </row>
    <row r="23" ht="68.4" hidden="1" spans="1:17">
      <c r="A23" s="17">
        <v>17</v>
      </c>
      <c r="B23" s="18" t="s">
        <v>97</v>
      </c>
      <c r="C23" s="19" t="s">
        <v>23</v>
      </c>
      <c r="D23" s="19" t="s">
        <v>24</v>
      </c>
      <c r="E23" s="18" t="s">
        <v>98</v>
      </c>
      <c r="F23" s="20" t="s">
        <v>99</v>
      </c>
      <c r="G23" s="21">
        <v>1000</v>
      </c>
      <c r="H23" s="18" t="s">
        <v>45</v>
      </c>
      <c r="I23" s="17">
        <v>1000</v>
      </c>
      <c r="J23" s="50" t="s">
        <v>50</v>
      </c>
      <c r="K23" s="17">
        <v>1000</v>
      </c>
      <c r="L23" s="50" t="s">
        <v>50</v>
      </c>
      <c r="M23" s="50" t="s">
        <v>30</v>
      </c>
      <c r="N23" s="19" t="s">
        <v>31</v>
      </c>
      <c r="O23" s="51" t="s">
        <v>32</v>
      </c>
      <c r="P23" s="52" t="s">
        <v>33</v>
      </c>
      <c r="Q23" s="1" t="s">
        <v>51</v>
      </c>
    </row>
    <row r="24" ht="185" hidden="1" customHeight="1" spans="1:17">
      <c r="A24" s="17">
        <v>18</v>
      </c>
      <c r="B24" s="18" t="s">
        <v>100</v>
      </c>
      <c r="C24" s="19" t="s">
        <v>23</v>
      </c>
      <c r="D24" s="19" t="s">
        <v>24</v>
      </c>
      <c r="E24" s="18" t="s">
        <v>101</v>
      </c>
      <c r="F24" s="20" t="s">
        <v>102</v>
      </c>
      <c r="G24" s="17">
        <v>815000</v>
      </c>
      <c r="H24" s="18" t="s">
        <v>103</v>
      </c>
      <c r="I24" s="17">
        <v>250000</v>
      </c>
      <c r="J24" s="50" t="s">
        <v>104</v>
      </c>
      <c r="K24" s="17">
        <v>0</v>
      </c>
      <c r="L24" s="50" t="s">
        <v>104</v>
      </c>
      <c r="M24" s="50" t="s">
        <v>105</v>
      </c>
      <c r="N24" s="19" t="s">
        <v>31</v>
      </c>
      <c r="O24" s="51" t="s">
        <v>32</v>
      </c>
      <c r="P24" s="52" t="s">
        <v>33</v>
      </c>
      <c r="Q24" s="1" t="s">
        <v>41</v>
      </c>
    </row>
    <row r="25" ht="182" customHeight="1" spans="1:17">
      <c r="A25" s="17">
        <v>19</v>
      </c>
      <c r="B25" s="18" t="s">
        <v>106</v>
      </c>
      <c r="C25" s="19" t="s">
        <v>23</v>
      </c>
      <c r="D25" s="19" t="s">
        <v>107</v>
      </c>
      <c r="E25" s="18" t="s">
        <v>108</v>
      </c>
      <c r="F25" s="20" t="s">
        <v>92</v>
      </c>
      <c r="G25" s="17">
        <v>5000</v>
      </c>
      <c r="H25" s="18" t="s">
        <v>109</v>
      </c>
      <c r="I25" s="17">
        <v>5000</v>
      </c>
      <c r="J25" s="50" t="s">
        <v>110</v>
      </c>
      <c r="K25" s="17">
        <v>560</v>
      </c>
      <c r="L25" s="50" t="s">
        <v>111</v>
      </c>
      <c r="M25" s="50" t="s">
        <v>30</v>
      </c>
      <c r="N25" s="19" t="s">
        <v>31</v>
      </c>
      <c r="O25" s="51" t="s">
        <v>32</v>
      </c>
      <c r="P25" s="52" t="s">
        <v>33</v>
      </c>
      <c r="Q25" s="1" t="s">
        <v>34</v>
      </c>
    </row>
    <row r="26" ht="68.4" hidden="1" spans="1:17">
      <c r="A26" s="17">
        <v>20</v>
      </c>
      <c r="B26" s="23" t="s">
        <v>112</v>
      </c>
      <c r="C26" s="19" t="s">
        <v>23</v>
      </c>
      <c r="D26" s="24" t="s">
        <v>107</v>
      </c>
      <c r="E26" s="18" t="s">
        <v>113</v>
      </c>
      <c r="F26" s="20" t="s">
        <v>114</v>
      </c>
      <c r="G26" s="17">
        <v>3000</v>
      </c>
      <c r="H26" s="18" t="s">
        <v>38</v>
      </c>
      <c r="I26" s="17">
        <v>1500</v>
      </c>
      <c r="J26" s="50" t="s">
        <v>115</v>
      </c>
      <c r="K26" s="17">
        <v>100</v>
      </c>
      <c r="L26" s="50" t="s">
        <v>116</v>
      </c>
      <c r="M26" s="50" t="s">
        <v>30</v>
      </c>
      <c r="N26" s="19" t="s">
        <v>117</v>
      </c>
      <c r="O26" s="51" t="s">
        <v>118</v>
      </c>
      <c r="P26" s="53" t="s">
        <v>33</v>
      </c>
      <c r="Q26" s="1" t="s">
        <v>41</v>
      </c>
    </row>
    <row r="27" ht="90" hidden="1" customHeight="1" spans="1:17">
      <c r="A27" s="17">
        <v>21</v>
      </c>
      <c r="B27" s="23" t="s">
        <v>119</v>
      </c>
      <c r="C27" s="19" t="s">
        <v>23</v>
      </c>
      <c r="D27" s="19" t="s">
        <v>107</v>
      </c>
      <c r="E27" s="18" t="s">
        <v>120</v>
      </c>
      <c r="F27" s="20" t="s">
        <v>114</v>
      </c>
      <c r="G27" s="17">
        <v>3000</v>
      </c>
      <c r="H27" s="18" t="s">
        <v>38</v>
      </c>
      <c r="I27" s="17">
        <v>1500</v>
      </c>
      <c r="J27" s="50" t="s">
        <v>121</v>
      </c>
      <c r="K27" s="17">
        <v>50</v>
      </c>
      <c r="L27" s="50" t="s">
        <v>122</v>
      </c>
      <c r="M27" s="50" t="s">
        <v>30</v>
      </c>
      <c r="N27" s="19" t="s">
        <v>117</v>
      </c>
      <c r="O27" s="51" t="s">
        <v>118</v>
      </c>
      <c r="P27" s="53" t="s">
        <v>33</v>
      </c>
      <c r="Q27" s="1" t="s">
        <v>41</v>
      </c>
    </row>
    <row r="28" ht="312" customHeight="1" spans="1:17">
      <c r="A28" s="17">
        <v>22</v>
      </c>
      <c r="B28" s="18" t="s">
        <v>123</v>
      </c>
      <c r="C28" s="19" t="s">
        <v>23</v>
      </c>
      <c r="D28" s="19" t="s">
        <v>124</v>
      </c>
      <c r="E28" s="18" t="s">
        <v>125</v>
      </c>
      <c r="F28" s="20" t="s">
        <v>126</v>
      </c>
      <c r="G28" s="17">
        <v>2480</v>
      </c>
      <c r="H28" s="18" t="s">
        <v>109</v>
      </c>
      <c r="I28" s="17">
        <v>2480</v>
      </c>
      <c r="J28" s="50" t="s">
        <v>127</v>
      </c>
      <c r="K28" s="17">
        <v>500</v>
      </c>
      <c r="L28" s="50" t="s">
        <v>128</v>
      </c>
      <c r="M28" s="50" t="s">
        <v>30</v>
      </c>
      <c r="N28" s="19" t="s">
        <v>117</v>
      </c>
      <c r="O28" s="51" t="s">
        <v>118</v>
      </c>
      <c r="P28" s="52" t="s">
        <v>33</v>
      </c>
      <c r="Q28" s="1" t="s">
        <v>34</v>
      </c>
    </row>
    <row r="29" ht="216" customHeight="1" spans="1:17">
      <c r="A29" s="17">
        <v>23</v>
      </c>
      <c r="B29" s="18" t="s">
        <v>129</v>
      </c>
      <c r="C29" s="19" t="s">
        <v>23</v>
      </c>
      <c r="D29" s="19" t="s">
        <v>107</v>
      </c>
      <c r="E29" s="18" t="s">
        <v>130</v>
      </c>
      <c r="F29" s="20" t="s">
        <v>92</v>
      </c>
      <c r="G29" s="17">
        <v>900</v>
      </c>
      <c r="H29" s="18" t="s">
        <v>131</v>
      </c>
      <c r="I29" s="17">
        <v>900</v>
      </c>
      <c r="J29" s="54" t="s">
        <v>132</v>
      </c>
      <c r="K29" s="17">
        <v>100</v>
      </c>
      <c r="L29" s="54" t="s">
        <v>132</v>
      </c>
      <c r="M29" s="50"/>
      <c r="N29" s="19" t="s">
        <v>133</v>
      </c>
      <c r="O29" s="51" t="s">
        <v>118</v>
      </c>
      <c r="P29" s="52" t="s">
        <v>33</v>
      </c>
      <c r="Q29" s="83" t="s">
        <v>134</v>
      </c>
    </row>
    <row r="30" ht="50" hidden="1" customHeight="1" spans="1:16">
      <c r="A30" s="12" t="s">
        <v>135</v>
      </c>
      <c r="B30" s="13"/>
      <c r="C30" s="13"/>
      <c r="D30" s="13"/>
      <c r="E30" s="14"/>
      <c r="F30" s="15"/>
      <c r="G30" s="16">
        <f>SUM(G31:G35)</f>
        <v>307000</v>
      </c>
      <c r="H30" s="16"/>
      <c r="I30" s="16">
        <f>SUM(I31:I35)</f>
        <v>63500</v>
      </c>
      <c r="J30" s="55"/>
      <c r="K30" s="56"/>
      <c r="L30" s="55"/>
      <c r="M30" s="55"/>
      <c r="N30" s="57"/>
      <c r="O30" s="57"/>
      <c r="P30" s="49"/>
    </row>
    <row r="31" ht="45.6" hidden="1" spans="1:17">
      <c r="A31" s="17">
        <v>24</v>
      </c>
      <c r="B31" s="25" t="s">
        <v>136</v>
      </c>
      <c r="C31" s="26" t="s">
        <v>23</v>
      </c>
      <c r="D31" s="26" t="s">
        <v>24</v>
      </c>
      <c r="E31" s="25" t="s">
        <v>137</v>
      </c>
      <c r="F31" s="27" t="s">
        <v>138</v>
      </c>
      <c r="G31" s="21">
        <v>180000</v>
      </c>
      <c r="H31" s="25" t="s">
        <v>27</v>
      </c>
      <c r="I31" s="21">
        <v>40000</v>
      </c>
      <c r="J31" s="58" t="s">
        <v>139</v>
      </c>
      <c r="K31" s="59">
        <v>2900</v>
      </c>
      <c r="L31" s="60" t="s">
        <v>139</v>
      </c>
      <c r="M31" s="61" t="s">
        <v>30</v>
      </c>
      <c r="N31" s="26" t="s">
        <v>140</v>
      </c>
      <c r="O31" s="62" t="s">
        <v>141</v>
      </c>
      <c r="P31" s="52" t="s">
        <v>33</v>
      </c>
      <c r="Q31" s="1" t="s">
        <v>41</v>
      </c>
    </row>
    <row r="32" ht="87" hidden="1" customHeight="1" spans="1:17">
      <c r="A32" s="17">
        <v>25</v>
      </c>
      <c r="B32" s="18" t="s">
        <v>142</v>
      </c>
      <c r="C32" s="19" t="s">
        <v>23</v>
      </c>
      <c r="D32" s="19" t="s">
        <v>24</v>
      </c>
      <c r="E32" s="18" t="s">
        <v>143</v>
      </c>
      <c r="F32" s="20" t="s">
        <v>102</v>
      </c>
      <c r="G32" s="17">
        <v>18000</v>
      </c>
      <c r="H32" s="18" t="s">
        <v>144</v>
      </c>
      <c r="I32" s="17">
        <v>10000</v>
      </c>
      <c r="J32" s="63" t="s">
        <v>145</v>
      </c>
      <c r="K32" s="64">
        <v>0</v>
      </c>
      <c r="L32" s="65" t="s">
        <v>146</v>
      </c>
      <c r="M32" s="66" t="s">
        <v>30</v>
      </c>
      <c r="N32" s="19" t="s">
        <v>31</v>
      </c>
      <c r="O32" s="51" t="s">
        <v>32</v>
      </c>
      <c r="P32" s="52" t="s">
        <v>33</v>
      </c>
      <c r="Q32" s="1" t="s">
        <v>41</v>
      </c>
    </row>
    <row r="33" ht="68.4" hidden="1" spans="1:17">
      <c r="A33" s="17">
        <v>26</v>
      </c>
      <c r="B33" s="18" t="s">
        <v>147</v>
      </c>
      <c r="C33" s="19" t="s">
        <v>23</v>
      </c>
      <c r="D33" s="19" t="s">
        <v>107</v>
      </c>
      <c r="E33" s="18" t="s">
        <v>148</v>
      </c>
      <c r="F33" s="20" t="s">
        <v>149</v>
      </c>
      <c r="G33" s="17">
        <v>5000</v>
      </c>
      <c r="H33" s="18" t="s">
        <v>150</v>
      </c>
      <c r="I33" s="17">
        <v>3000</v>
      </c>
      <c r="J33" s="63" t="s">
        <v>151</v>
      </c>
      <c r="K33" s="64">
        <v>100</v>
      </c>
      <c r="L33" s="65" t="s">
        <v>152</v>
      </c>
      <c r="M33" s="66" t="s">
        <v>153</v>
      </c>
      <c r="N33" s="19" t="s">
        <v>31</v>
      </c>
      <c r="O33" s="51" t="s">
        <v>32</v>
      </c>
      <c r="P33" s="52" t="s">
        <v>33</v>
      </c>
      <c r="Q33" s="1" t="s">
        <v>41</v>
      </c>
    </row>
    <row r="34" ht="45.6" hidden="1" spans="1:17">
      <c r="A34" s="17">
        <v>27</v>
      </c>
      <c r="B34" s="23" t="s">
        <v>154</v>
      </c>
      <c r="C34" s="19" t="s">
        <v>23</v>
      </c>
      <c r="D34" s="19" t="s">
        <v>107</v>
      </c>
      <c r="E34" s="18" t="s">
        <v>155</v>
      </c>
      <c r="F34" s="20" t="s">
        <v>156</v>
      </c>
      <c r="G34" s="20">
        <v>4000</v>
      </c>
      <c r="H34" s="18" t="s">
        <v>144</v>
      </c>
      <c r="I34" s="20">
        <v>2500</v>
      </c>
      <c r="J34" s="63" t="s">
        <v>157</v>
      </c>
      <c r="K34" s="64">
        <v>0</v>
      </c>
      <c r="L34" s="65" t="s">
        <v>158</v>
      </c>
      <c r="M34" s="66" t="s">
        <v>30</v>
      </c>
      <c r="N34" s="19" t="s">
        <v>159</v>
      </c>
      <c r="O34" s="62" t="s">
        <v>160</v>
      </c>
      <c r="P34" s="53" t="s">
        <v>33</v>
      </c>
      <c r="Q34" s="1" t="s">
        <v>41</v>
      </c>
    </row>
    <row r="35" ht="182" hidden="1" customHeight="1" spans="1:17">
      <c r="A35" s="17">
        <v>28</v>
      </c>
      <c r="B35" s="18" t="s">
        <v>161</v>
      </c>
      <c r="C35" s="19" t="s">
        <v>23</v>
      </c>
      <c r="D35" s="19" t="s">
        <v>107</v>
      </c>
      <c r="E35" s="18" t="s">
        <v>162</v>
      </c>
      <c r="F35" s="20" t="s">
        <v>163</v>
      </c>
      <c r="G35" s="17">
        <v>100000</v>
      </c>
      <c r="H35" s="18" t="s">
        <v>164</v>
      </c>
      <c r="I35" s="17">
        <v>8000</v>
      </c>
      <c r="J35" s="67" t="s">
        <v>165</v>
      </c>
      <c r="K35" s="68">
        <v>200</v>
      </c>
      <c r="L35" s="69" t="s">
        <v>166</v>
      </c>
      <c r="M35" s="70" t="s">
        <v>30</v>
      </c>
      <c r="N35" s="19" t="s">
        <v>167</v>
      </c>
      <c r="O35" s="47" t="s">
        <v>141</v>
      </c>
      <c r="P35" s="52" t="s">
        <v>33</v>
      </c>
      <c r="Q35" s="1" t="s">
        <v>41</v>
      </c>
    </row>
    <row r="36" ht="50" hidden="1" customHeight="1" spans="1:16">
      <c r="A36" s="12" t="s">
        <v>168</v>
      </c>
      <c r="B36" s="13"/>
      <c r="C36" s="13"/>
      <c r="D36" s="13"/>
      <c r="E36" s="14"/>
      <c r="F36" s="15"/>
      <c r="G36" s="16">
        <f>G37+G39+G41+G43</f>
        <v>1394000</v>
      </c>
      <c r="H36" s="16"/>
      <c r="I36" s="16">
        <f>I37+I39+I41+I43</f>
        <v>380000</v>
      </c>
      <c r="J36" s="55"/>
      <c r="K36" s="56">
        <f>SUM(K38:K44)</f>
        <v>5000</v>
      </c>
      <c r="L36" s="55"/>
      <c r="M36" s="55"/>
      <c r="N36" s="57"/>
      <c r="O36" s="57"/>
      <c r="P36" s="49"/>
    </row>
    <row r="37" ht="50" hidden="1" customHeight="1" spans="1:16">
      <c r="A37" s="28" t="s">
        <v>169</v>
      </c>
      <c r="B37" s="29"/>
      <c r="C37" s="29"/>
      <c r="D37" s="29"/>
      <c r="E37" s="30"/>
      <c r="F37" s="15"/>
      <c r="G37" s="16">
        <f>SUM(G38)</f>
        <v>600000</v>
      </c>
      <c r="H37" s="16"/>
      <c r="I37" s="16">
        <f>SUM(I38)</f>
        <v>120000</v>
      </c>
      <c r="J37" s="55"/>
      <c r="K37" s="56"/>
      <c r="L37" s="55"/>
      <c r="M37" s="55"/>
      <c r="N37" s="57"/>
      <c r="O37" s="57"/>
      <c r="P37" s="49"/>
    </row>
    <row r="38" ht="319" hidden="1" customHeight="1" spans="1:17">
      <c r="A38" s="17">
        <v>29</v>
      </c>
      <c r="B38" s="23" t="s">
        <v>170</v>
      </c>
      <c r="C38" s="19" t="s">
        <v>23</v>
      </c>
      <c r="D38" s="19" t="s">
        <v>171</v>
      </c>
      <c r="E38" s="18" t="s">
        <v>172</v>
      </c>
      <c r="F38" s="20" t="s">
        <v>173</v>
      </c>
      <c r="G38" s="17">
        <v>600000</v>
      </c>
      <c r="H38" s="18" t="s">
        <v>27</v>
      </c>
      <c r="I38" s="17">
        <v>120000</v>
      </c>
      <c r="J38" s="71" t="s">
        <v>174</v>
      </c>
      <c r="K38" s="72">
        <v>0</v>
      </c>
      <c r="L38" s="73" t="s">
        <v>175</v>
      </c>
      <c r="M38" s="74" t="s">
        <v>176</v>
      </c>
      <c r="N38" s="19" t="s">
        <v>177</v>
      </c>
      <c r="O38" s="19" t="s">
        <v>178</v>
      </c>
      <c r="P38" s="53" t="s">
        <v>33</v>
      </c>
      <c r="Q38" s="1" t="s">
        <v>41</v>
      </c>
    </row>
    <row r="39" ht="50" hidden="1" customHeight="1" spans="1:16">
      <c r="A39" s="12" t="s">
        <v>179</v>
      </c>
      <c r="B39" s="13"/>
      <c r="C39" s="13"/>
      <c r="D39" s="13"/>
      <c r="E39" s="14"/>
      <c r="F39" s="15"/>
      <c r="G39" s="16">
        <f>SUM(G40)</f>
        <v>154000</v>
      </c>
      <c r="H39" s="16"/>
      <c r="I39" s="16">
        <f>SUM(I40)</f>
        <v>72000</v>
      </c>
      <c r="J39" s="55"/>
      <c r="K39" s="56"/>
      <c r="L39" s="55"/>
      <c r="M39" s="55"/>
      <c r="N39" s="57"/>
      <c r="O39" s="57"/>
      <c r="P39" s="49"/>
    </row>
    <row r="40" ht="345" hidden="1" customHeight="1" spans="1:17">
      <c r="A40" s="17">
        <v>30</v>
      </c>
      <c r="B40" s="18" t="s">
        <v>180</v>
      </c>
      <c r="C40" s="19" t="s">
        <v>23</v>
      </c>
      <c r="D40" s="19" t="s">
        <v>124</v>
      </c>
      <c r="E40" s="31" t="s">
        <v>181</v>
      </c>
      <c r="F40" s="20" t="s">
        <v>182</v>
      </c>
      <c r="G40" s="17">
        <v>154000</v>
      </c>
      <c r="H40" s="18" t="s">
        <v>183</v>
      </c>
      <c r="I40" s="17">
        <v>72000</v>
      </c>
      <c r="J40" s="50" t="s">
        <v>184</v>
      </c>
      <c r="K40" s="17">
        <v>5000</v>
      </c>
      <c r="L40" s="50" t="s">
        <v>185</v>
      </c>
      <c r="M40" s="50"/>
      <c r="N40" s="19" t="s">
        <v>186</v>
      </c>
      <c r="O40" s="19" t="s">
        <v>187</v>
      </c>
      <c r="P40" s="52" t="s">
        <v>33</v>
      </c>
      <c r="Q40" s="1" t="s">
        <v>41</v>
      </c>
    </row>
    <row r="41" ht="39" hidden="1" customHeight="1" spans="1:16">
      <c r="A41" s="32" t="s">
        <v>188</v>
      </c>
      <c r="B41" s="33"/>
      <c r="C41" s="33"/>
      <c r="D41" s="33"/>
      <c r="E41" s="34"/>
      <c r="F41" s="35"/>
      <c r="G41" s="11">
        <f>SUM(G42)</f>
        <v>40000</v>
      </c>
      <c r="H41" s="11"/>
      <c r="I41" s="11">
        <f>SUM(I42)</f>
        <v>8000</v>
      </c>
      <c r="J41" s="75"/>
      <c r="K41" s="76"/>
      <c r="L41" s="75"/>
      <c r="M41" s="75"/>
      <c r="N41" s="76"/>
      <c r="O41" s="76"/>
      <c r="P41" s="77"/>
    </row>
    <row r="42" ht="45.6" hidden="1" spans="1:17">
      <c r="A42" s="17">
        <v>31</v>
      </c>
      <c r="B42" s="23" t="s">
        <v>189</v>
      </c>
      <c r="C42" s="19" t="s">
        <v>23</v>
      </c>
      <c r="D42" s="19" t="s">
        <v>171</v>
      </c>
      <c r="E42" s="18" t="s">
        <v>190</v>
      </c>
      <c r="F42" s="20" t="s">
        <v>173</v>
      </c>
      <c r="G42" s="17">
        <v>40000</v>
      </c>
      <c r="H42" s="18" t="s">
        <v>27</v>
      </c>
      <c r="I42" s="17">
        <v>8000</v>
      </c>
      <c r="J42" s="50" t="s">
        <v>191</v>
      </c>
      <c r="K42" s="17">
        <v>0</v>
      </c>
      <c r="L42" s="50" t="s">
        <v>191</v>
      </c>
      <c r="M42" s="50"/>
      <c r="N42" s="19" t="s">
        <v>177</v>
      </c>
      <c r="O42" s="19" t="s">
        <v>178</v>
      </c>
      <c r="P42" s="53" t="s">
        <v>33</v>
      </c>
      <c r="Q42" s="1" t="s">
        <v>41</v>
      </c>
    </row>
    <row r="43" ht="50" hidden="1" customHeight="1" spans="1:16">
      <c r="A43" s="12" t="s">
        <v>192</v>
      </c>
      <c r="B43" s="13"/>
      <c r="C43" s="13"/>
      <c r="D43" s="13"/>
      <c r="E43" s="14"/>
      <c r="F43" s="15"/>
      <c r="G43" s="16">
        <f>SUM(G44)</f>
        <v>600000</v>
      </c>
      <c r="H43" s="16"/>
      <c r="I43" s="16">
        <f>SUM(I44)</f>
        <v>180000</v>
      </c>
      <c r="J43" s="55"/>
      <c r="K43" s="56"/>
      <c r="L43" s="55"/>
      <c r="M43" s="55"/>
      <c r="N43" s="57"/>
      <c r="O43" s="57"/>
      <c r="P43" s="49"/>
    </row>
    <row r="44" ht="256" hidden="1" customHeight="1" spans="1:17">
      <c r="A44" s="17">
        <v>32</v>
      </c>
      <c r="B44" s="23" t="s">
        <v>193</v>
      </c>
      <c r="C44" s="19" t="s">
        <v>23</v>
      </c>
      <c r="D44" s="19" t="s">
        <v>171</v>
      </c>
      <c r="E44" s="18" t="s">
        <v>194</v>
      </c>
      <c r="F44" s="20" t="s">
        <v>195</v>
      </c>
      <c r="G44" s="17">
        <v>600000</v>
      </c>
      <c r="H44" s="18" t="s">
        <v>103</v>
      </c>
      <c r="I44" s="17">
        <v>180000</v>
      </c>
      <c r="J44" s="50" t="s">
        <v>196</v>
      </c>
      <c r="K44" s="17">
        <v>0</v>
      </c>
      <c r="L44" s="50" t="s">
        <v>197</v>
      </c>
      <c r="M44" s="50" t="s">
        <v>198</v>
      </c>
      <c r="N44" s="19" t="s">
        <v>177</v>
      </c>
      <c r="O44" s="19" t="s">
        <v>178</v>
      </c>
      <c r="P44" s="53" t="s">
        <v>33</v>
      </c>
      <c r="Q44" s="1" t="s">
        <v>41</v>
      </c>
    </row>
    <row r="45" ht="50" hidden="1" customHeight="1" spans="1:16">
      <c r="A45" s="12" t="s">
        <v>199</v>
      </c>
      <c r="B45" s="13"/>
      <c r="C45" s="13"/>
      <c r="D45" s="13"/>
      <c r="E45" s="14"/>
      <c r="F45" s="15"/>
      <c r="G45" s="16">
        <f>G46+G59+G71</f>
        <v>935326</v>
      </c>
      <c r="H45" s="16"/>
      <c r="I45" s="16">
        <f>I46+I59+I71</f>
        <v>424599</v>
      </c>
      <c r="J45" s="55"/>
      <c r="K45" s="56">
        <f>SUM(K47:K91)</f>
        <v>30680</v>
      </c>
      <c r="L45" s="55"/>
      <c r="M45" s="55"/>
      <c r="N45" s="57"/>
      <c r="O45" s="57"/>
      <c r="P45" s="49"/>
    </row>
    <row r="46" ht="50" hidden="1" customHeight="1" spans="1:16">
      <c r="A46" s="12" t="s">
        <v>200</v>
      </c>
      <c r="B46" s="13"/>
      <c r="C46" s="13"/>
      <c r="D46" s="13"/>
      <c r="E46" s="14"/>
      <c r="F46" s="15"/>
      <c r="G46" s="16">
        <f>SUM(G47:G58)</f>
        <v>96876</v>
      </c>
      <c r="H46" s="16"/>
      <c r="I46" s="16">
        <f>SUM(I47:I58)</f>
        <v>84376</v>
      </c>
      <c r="J46" s="55"/>
      <c r="K46" s="56"/>
      <c r="L46" s="55"/>
      <c r="M46" s="55"/>
      <c r="N46" s="57"/>
      <c r="O46" s="57"/>
      <c r="P46" s="49"/>
    </row>
    <row r="47" ht="212" hidden="1" customHeight="1" spans="1:17">
      <c r="A47" s="17">
        <v>33</v>
      </c>
      <c r="B47" s="23" t="s">
        <v>201</v>
      </c>
      <c r="C47" s="19" t="s">
        <v>23</v>
      </c>
      <c r="D47" s="19" t="s">
        <v>107</v>
      </c>
      <c r="E47" s="31" t="s">
        <v>202</v>
      </c>
      <c r="F47" s="20" t="s">
        <v>203</v>
      </c>
      <c r="G47" s="17">
        <v>20000</v>
      </c>
      <c r="H47" s="18" t="s">
        <v>150</v>
      </c>
      <c r="I47" s="17">
        <v>20000</v>
      </c>
      <c r="J47" s="50" t="s">
        <v>204</v>
      </c>
      <c r="K47" s="17">
        <v>0</v>
      </c>
      <c r="L47" s="50" t="s">
        <v>205</v>
      </c>
      <c r="M47" s="50" t="s">
        <v>204</v>
      </c>
      <c r="N47" s="19" t="s">
        <v>31</v>
      </c>
      <c r="O47" s="51" t="s">
        <v>32</v>
      </c>
      <c r="P47" s="53" t="s">
        <v>33</v>
      </c>
      <c r="Q47" s="1" t="s">
        <v>41</v>
      </c>
    </row>
    <row r="48" ht="171" hidden="1" customHeight="1" spans="1:17">
      <c r="A48" s="17">
        <v>34</v>
      </c>
      <c r="B48" s="18" t="s">
        <v>206</v>
      </c>
      <c r="C48" s="19" t="s">
        <v>23</v>
      </c>
      <c r="D48" s="19" t="s">
        <v>107</v>
      </c>
      <c r="E48" s="18" t="s">
        <v>207</v>
      </c>
      <c r="F48" s="20" t="s">
        <v>208</v>
      </c>
      <c r="G48" s="17">
        <v>13000</v>
      </c>
      <c r="H48" s="18" t="s">
        <v>38</v>
      </c>
      <c r="I48" s="17">
        <v>6000</v>
      </c>
      <c r="J48" s="50" t="s">
        <v>209</v>
      </c>
      <c r="K48" s="17">
        <v>0</v>
      </c>
      <c r="L48" s="50" t="s">
        <v>210</v>
      </c>
      <c r="M48" s="50" t="s">
        <v>209</v>
      </c>
      <c r="N48" s="19" t="s">
        <v>31</v>
      </c>
      <c r="O48" s="51" t="s">
        <v>32</v>
      </c>
      <c r="P48" s="52" t="s">
        <v>33</v>
      </c>
      <c r="Q48" s="1" t="s">
        <v>41</v>
      </c>
    </row>
    <row r="49" ht="409" hidden="1" customHeight="1" spans="1:17">
      <c r="A49" s="17">
        <v>35</v>
      </c>
      <c r="B49" s="23" t="s">
        <v>211</v>
      </c>
      <c r="C49" s="19" t="s">
        <v>23</v>
      </c>
      <c r="D49" s="19" t="s">
        <v>107</v>
      </c>
      <c r="E49" s="18" t="s">
        <v>212</v>
      </c>
      <c r="F49" s="20" t="s">
        <v>126</v>
      </c>
      <c r="G49" s="17">
        <v>10000</v>
      </c>
      <c r="H49" s="18" t="s">
        <v>109</v>
      </c>
      <c r="I49" s="17">
        <v>10000</v>
      </c>
      <c r="J49" s="50" t="s">
        <v>213</v>
      </c>
      <c r="K49" s="17">
        <v>100</v>
      </c>
      <c r="L49" s="50" t="s">
        <v>214</v>
      </c>
      <c r="M49" s="50" t="s">
        <v>215</v>
      </c>
      <c r="N49" s="19" t="s">
        <v>31</v>
      </c>
      <c r="O49" s="51" t="s">
        <v>32</v>
      </c>
      <c r="P49" s="53" t="s">
        <v>33</v>
      </c>
      <c r="Q49" s="1" t="s">
        <v>41</v>
      </c>
    </row>
    <row r="50" ht="127" hidden="1" customHeight="1" spans="1:17">
      <c r="A50" s="17">
        <v>36</v>
      </c>
      <c r="B50" s="23" t="s">
        <v>216</v>
      </c>
      <c r="C50" s="19" t="s">
        <v>23</v>
      </c>
      <c r="D50" s="19" t="s">
        <v>107</v>
      </c>
      <c r="E50" s="18" t="s">
        <v>217</v>
      </c>
      <c r="F50" s="20" t="s">
        <v>218</v>
      </c>
      <c r="G50" s="17">
        <v>7000</v>
      </c>
      <c r="H50" s="18" t="s">
        <v>62</v>
      </c>
      <c r="I50" s="17">
        <v>5500</v>
      </c>
      <c r="J50" s="50" t="s">
        <v>219</v>
      </c>
      <c r="K50" s="17">
        <v>100</v>
      </c>
      <c r="L50" s="50" t="s">
        <v>220</v>
      </c>
      <c r="M50" s="50" t="s">
        <v>221</v>
      </c>
      <c r="N50" s="19" t="s">
        <v>31</v>
      </c>
      <c r="O50" s="51" t="s">
        <v>32</v>
      </c>
      <c r="P50" s="53" t="s">
        <v>33</v>
      </c>
      <c r="Q50" s="1" t="s">
        <v>41</v>
      </c>
    </row>
    <row r="51" ht="91.2" hidden="1" spans="1:17">
      <c r="A51" s="17">
        <v>37</v>
      </c>
      <c r="B51" s="23" t="s">
        <v>222</v>
      </c>
      <c r="C51" s="19" t="s">
        <v>23</v>
      </c>
      <c r="D51" s="19" t="s">
        <v>107</v>
      </c>
      <c r="E51" s="18" t="s">
        <v>223</v>
      </c>
      <c r="F51" s="20" t="s">
        <v>92</v>
      </c>
      <c r="G51" s="17">
        <v>5000</v>
      </c>
      <c r="H51" s="18" t="s">
        <v>109</v>
      </c>
      <c r="I51" s="17">
        <v>5000</v>
      </c>
      <c r="J51" s="50" t="s">
        <v>224</v>
      </c>
      <c r="K51" s="17">
        <v>100</v>
      </c>
      <c r="L51" s="50" t="s">
        <v>225</v>
      </c>
      <c r="M51" s="50" t="s">
        <v>30</v>
      </c>
      <c r="N51" s="19" t="s">
        <v>31</v>
      </c>
      <c r="O51" s="51" t="s">
        <v>32</v>
      </c>
      <c r="P51" s="53" t="s">
        <v>33</v>
      </c>
      <c r="Q51" s="1" t="s">
        <v>41</v>
      </c>
    </row>
    <row r="52" ht="96" hidden="1" customHeight="1" spans="1:17">
      <c r="A52" s="17">
        <v>38</v>
      </c>
      <c r="B52" s="23" t="s">
        <v>226</v>
      </c>
      <c r="C52" s="19" t="s">
        <v>23</v>
      </c>
      <c r="D52" s="19" t="s">
        <v>124</v>
      </c>
      <c r="E52" s="18" t="s">
        <v>227</v>
      </c>
      <c r="F52" s="20" t="s">
        <v>218</v>
      </c>
      <c r="G52" s="17">
        <v>10809</v>
      </c>
      <c r="H52" s="36" t="s">
        <v>228</v>
      </c>
      <c r="I52" s="17">
        <v>10809</v>
      </c>
      <c r="J52" s="54" t="s">
        <v>229</v>
      </c>
      <c r="K52" s="17">
        <v>0</v>
      </c>
      <c r="L52" s="50" t="s">
        <v>230</v>
      </c>
      <c r="M52" s="50" t="s">
        <v>30</v>
      </c>
      <c r="N52" s="19" t="s">
        <v>177</v>
      </c>
      <c r="O52" s="19" t="s">
        <v>178</v>
      </c>
      <c r="P52" s="53" t="s">
        <v>33</v>
      </c>
      <c r="Q52" s="1" t="s">
        <v>41</v>
      </c>
    </row>
    <row r="53" ht="84" hidden="1" customHeight="1" spans="1:17">
      <c r="A53" s="17">
        <v>39</v>
      </c>
      <c r="B53" s="37" t="s">
        <v>231</v>
      </c>
      <c r="C53" s="19" t="s">
        <v>23</v>
      </c>
      <c r="D53" s="19" t="s">
        <v>124</v>
      </c>
      <c r="E53" s="18" t="s">
        <v>232</v>
      </c>
      <c r="F53" s="20" t="s">
        <v>218</v>
      </c>
      <c r="G53" s="38">
        <v>4800</v>
      </c>
      <c r="H53" s="18" t="s">
        <v>228</v>
      </c>
      <c r="I53" s="38">
        <v>4800</v>
      </c>
      <c r="J53" s="78" t="s">
        <v>233</v>
      </c>
      <c r="K53" s="79">
        <v>0</v>
      </c>
      <c r="L53" s="80" t="s">
        <v>234</v>
      </c>
      <c r="M53" s="80" t="s">
        <v>30</v>
      </c>
      <c r="N53" s="19" t="s">
        <v>177</v>
      </c>
      <c r="O53" s="19" t="s">
        <v>178</v>
      </c>
      <c r="P53" s="53" t="s">
        <v>33</v>
      </c>
      <c r="Q53" s="1" t="s">
        <v>41</v>
      </c>
    </row>
    <row r="54" ht="130" hidden="1" customHeight="1" spans="1:17">
      <c r="A54" s="17">
        <v>40</v>
      </c>
      <c r="B54" s="23" t="s">
        <v>235</v>
      </c>
      <c r="C54" s="19" t="s">
        <v>23</v>
      </c>
      <c r="D54" s="19" t="s">
        <v>124</v>
      </c>
      <c r="E54" s="18" t="s">
        <v>236</v>
      </c>
      <c r="F54" s="20" t="s">
        <v>218</v>
      </c>
      <c r="G54" s="17">
        <v>4500</v>
      </c>
      <c r="H54" s="18" t="s">
        <v>228</v>
      </c>
      <c r="I54" s="17">
        <v>4500</v>
      </c>
      <c r="J54" s="54" t="s">
        <v>237</v>
      </c>
      <c r="K54" s="17">
        <v>0</v>
      </c>
      <c r="L54" s="50" t="s">
        <v>234</v>
      </c>
      <c r="M54" s="50" t="s">
        <v>30</v>
      </c>
      <c r="N54" s="19" t="s">
        <v>177</v>
      </c>
      <c r="O54" s="19" t="s">
        <v>178</v>
      </c>
      <c r="P54" s="53" t="s">
        <v>33</v>
      </c>
      <c r="Q54" s="1" t="s">
        <v>41</v>
      </c>
    </row>
    <row r="55" ht="187" hidden="1" customHeight="1" spans="1:17">
      <c r="A55" s="17">
        <v>41</v>
      </c>
      <c r="B55" s="23" t="s">
        <v>238</v>
      </c>
      <c r="C55" s="19" t="s">
        <v>23</v>
      </c>
      <c r="D55" s="19" t="s">
        <v>124</v>
      </c>
      <c r="E55" s="18" t="s">
        <v>239</v>
      </c>
      <c r="F55" s="20" t="s">
        <v>218</v>
      </c>
      <c r="G55" s="17">
        <v>4367</v>
      </c>
      <c r="H55" s="36" t="s">
        <v>228</v>
      </c>
      <c r="I55" s="17">
        <v>4367</v>
      </c>
      <c r="J55" s="54" t="s">
        <v>240</v>
      </c>
      <c r="K55" s="17">
        <v>0</v>
      </c>
      <c r="L55" s="50" t="s">
        <v>234</v>
      </c>
      <c r="M55" s="50" t="s">
        <v>30</v>
      </c>
      <c r="N55" s="19" t="s">
        <v>177</v>
      </c>
      <c r="O55" s="19" t="s">
        <v>178</v>
      </c>
      <c r="P55" s="53" t="s">
        <v>33</v>
      </c>
      <c r="Q55" s="1" t="s">
        <v>41</v>
      </c>
    </row>
    <row r="56" ht="146" hidden="1" customHeight="1" spans="1:17">
      <c r="A56" s="17">
        <v>42</v>
      </c>
      <c r="B56" s="37" t="s">
        <v>241</v>
      </c>
      <c r="C56" s="19" t="s">
        <v>23</v>
      </c>
      <c r="D56" s="19" t="s">
        <v>124</v>
      </c>
      <c r="E56" s="18" t="s">
        <v>242</v>
      </c>
      <c r="F56" s="20" t="s">
        <v>218</v>
      </c>
      <c r="G56" s="38">
        <v>3500</v>
      </c>
      <c r="H56" s="18" t="s">
        <v>228</v>
      </c>
      <c r="I56" s="38">
        <v>3500</v>
      </c>
      <c r="J56" s="78" t="s">
        <v>243</v>
      </c>
      <c r="K56" s="79">
        <v>0</v>
      </c>
      <c r="L56" s="80" t="s">
        <v>244</v>
      </c>
      <c r="M56" s="80" t="s">
        <v>30</v>
      </c>
      <c r="N56" s="19" t="s">
        <v>177</v>
      </c>
      <c r="O56" s="19" t="s">
        <v>178</v>
      </c>
      <c r="P56" s="53" t="s">
        <v>33</v>
      </c>
      <c r="Q56" s="1" t="s">
        <v>41</v>
      </c>
    </row>
    <row r="57" ht="139" hidden="1" customHeight="1" spans="1:17">
      <c r="A57" s="17">
        <v>43</v>
      </c>
      <c r="B57" s="23" t="s">
        <v>245</v>
      </c>
      <c r="C57" s="19" t="s">
        <v>23</v>
      </c>
      <c r="D57" s="19" t="s">
        <v>124</v>
      </c>
      <c r="E57" s="18" t="s">
        <v>246</v>
      </c>
      <c r="F57" s="20" t="s">
        <v>218</v>
      </c>
      <c r="G57" s="17">
        <v>2900</v>
      </c>
      <c r="H57" s="18" t="s">
        <v>228</v>
      </c>
      <c r="I57" s="17">
        <v>2900</v>
      </c>
      <c r="J57" s="54" t="s">
        <v>247</v>
      </c>
      <c r="K57" s="17">
        <v>0</v>
      </c>
      <c r="L57" s="50" t="s">
        <v>234</v>
      </c>
      <c r="M57" s="50" t="s">
        <v>30</v>
      </c>
      <c r="N57" s="19" t="s">
        <v>177</v>
      </c>
      <c r="O57" s="19" t="s">
        <v>178</v>
      </c>
      <c r="P57" s="53" t="s">
        <v>33</v>
      </c>
      <c r="Q57" s="1" t="s">
        <v>41</v>
      </c>
    </row>
    <row r="58" ht="123" hidden="1" customHeight="1" spans="1:17">
      <c r="A58" s="17">
        <v>44</v>
      </c>
      <c r="B58" s="23" t="s">
        <v>248</v>
      </c>
      <c r="C58" s="19" t="s">
        <v>23</v>
      </c>
      <c r="D58" s="19" t="s">
        <v>124</v>
      </c>
      <c r="E58" s="18" t="s">
        <v>249</v>
      </c>
      <c r="F58" s="20" t="s">
        <v>250</v>
      </c>
      <c r="G58" s="17">
        <v>11000</v>
      </c>
      <c r="H58" s="18" t="s">
        <v>251</v>
      </c>
      <c r="I58" s="17">
        <v>7000</v>
      </c>
      <c r="J58" s="50" t="s">
        <v>252</v>
      </c>
      <c r="K58" s="17">
        <v>0</v>
      </c>
      <c r="L58" s="50" t="s">
        <v>253</v>
      </c>
      <c r="M58" s="50" t="s">
        <v>30</v>
      </c>
      <c r="N58" s="19" t="s">
        <v>177</v>
      </c>
      <c r="O58" s="19" t="s">
        <v>178</v>
      </c>
      <c r="P58" s="53" t="s">
        <v>33</v>
      </c>
      <c r="Q58" s="1" t="s">
        <v>41</v>
      </c>
    </row>
    <row r="59" ht="50" hidden="1" customHeight="1" spans="1:16">
      <c r="A59" s="12" t="s">
        <v>254</v>
      </c>
      <c r="B59" s="13"/>
      <c r="C59" s="13"/>
      <c r="D59" s="13"/>
      <c r="E59" s="14"/>
      <c r="F59" s="15"/>
      <c r="G59" s="16">
        <f>SUM(G60:G70)</f>
        <v>395703</v>
      </c>
      <c r="H59" s="16"/>
      <c r="I59" s="16">
        <f>SUM(I60:I70)</f>
        <v>142303</v>
      </c>
      <c r="J59" s="55"/>
      <c r="K59" s="56"/>
      <c r="L59" s="55"/>
      <c r="M59" s="55"/>
      <c r="N59" s="57"/>
      <c r="O59" s="57"/>
      <c r="P59" s="49"/>
    </row>
    <row r="60" ht="45.6" hidden="1" spans="1:17">
      <c r="A60" s="17">
        <v>45</v>
      </c>
      <c r="B60" s="18" t="s">
        <v>255</v>
      </c>
      <c r="C60" s="19" t="s">
        <v>23</v>
      </c>
      <c r="D60" s="26" t="s">
        <v>24</v>
      </c>
      <c r="E60" s="18" t="s">
        <v>256</v>
      </c>
      <c r="F60" s="20" t="s">
        <v>257</v>
      </c>
      <c r="G60" s="17">
        <v>20000</v>
      </c>
      <c r="H60" s="18" t="s">
        <v>258</v>
      </c>
      <c r="I60" s="17">
        <v>3000</v>
      </c>
      <c r="J60" s="50" t="s">
        <v>259</v>
      </c>
      <c r="K60" s="17">
        <v>100</v>
      </c>
      <c r="L60" s="50" t="s">
        <v>260</v>
      </c>
      <c r="M60" s="50" t="s">
        <v>30</v>
      </c>
      <c r="N60" s="19" t="s">
        <v>140</v>
      </c>
      <c r="O60" s="19" t="s">
        <v>141</v>
      </c>
      <c r="P60" s="52" t="s">
        <v>33</v>
      </c>
      <c r="Q60" s="1" t="s">
        <v>41</v>
      </c>
    </row>
    <row r="61" ht="80" hidden="1" customHeight="1" spans="1:17">
      <c r="A61" s="17">
        <v>46</v>
      </c>
      <c r="B61" s="39" t="s">
        <v>261</v>
      </c>
      <c r="C61" s="19" t="s">
        <v>23</v>
      </c>
      <c r="D61" s="19" t="s">
        <v>124</v>
      </c>
      <c r="E61" s="25" t="s">
        <v>262</v>
      </c>
      <c r="F61" s="27" t="s">
        <v>99</v>
      </c>
      <c r="G61" s="17">
        <v>4180</v>
      </c>
      <c r="H61" s="18" t="s">
        <v>150</v>
      </c>
      <c r="I61" s="17">
        <v>4180</v>
      </c>
      <c r="J61" s="50" t="s">
        <v>263</v>
      </c>
      <c r="K61" s="17">
        <v>20</v>
      </c>
      <c r="L61" s="50" t="s">
        <v>264</v>
      </c>
      <c r="M61" s="50" t="s">
        <v>30</v>
      </c>
      <c r="N61" s="19" t="s">
        <v>140</v>
      </c>
      <c r="O61" s="19" t="s">
        <v>141</v>
      </c>
      <c r="P61" s="53" t="s">
        <v>33</v>
      </c>
      <c r="Q61" s="1" t="s">
        <v>41</v>
      </c>
    </row>
    <row r="62" ht="253" hidden="1" customHeight="1" spans="1:17">
      <c r="A62" s="17">
        <v>47</v>
      </c>
      <c r="B62" s="18" t="s">
        <v>265</v>
      </c>
      <c r="C62" s="19" t="s">
        <v>23</v>
      </c>
      <c r="D62" s="19" t="s">
        <v>124</v>
      </c>
      <c r="E62" s="18" t="s">
        <v>266</v>
      </c>
      <c r="F62" s="20" t="s">
        <v>267</v>
      </c>
      <c r="G62" s="20">
        <v>4000</v>
      </c>
      <c r="H62" s="18" t="s">
        <v>268</v>
      </c>
      <c r="I62" s="17">
        <v>2000</v>
      </c>
      <c r="J62" s="50" t="s">
        <v>269</v>
      </c>
      <c r="K62" s="17">
        <v>0</v>
      </c>
      <c r="L62" s="50" t="s">
        <v>269</v>
      </c>
      <c r="M62" s="50" t="s">
        <v>30</v>
      </c>
      <c r="N62" s="19" t="s">
        <v>140</v>
      </c>
      <c r="O62" s="19" t="s">
        <v>141</v>
      </c>
      <c r="P62" s="52" t="s">
        <v>33</v>
      </c>
      <c r="Q62" s="1" t="s">
        <v>41</v>
      </c>
    </row>
    <row r="63" ht="130" hidden="1" customHeight="1" spans="1:17">
      <c r="A63" s="17">
        <v>48</v>
      </c>
      <c r="B63" s="39" t="s">
        <v>270</v>
      </c>
      <c r="C63" s="19" t="s">
        <v>23</v>
      </c>
      <c r="D63" s="19" t="s">
        <v>124</v>
      </c>
      <c r="E63" s="18" t="s">
        <v>271</v>
      </c>
      <c r="F63" s="27" t="s">
        <v>99</v>
      </c>
      <c r="G63" s="17">
        <v>2556</v>
      </c>
      <c r="H63" s="18" t="s">
        <v>150</v>
      </c>
      <c r="I63" s="17">
        <v>2556</v>
      </c>
      <c r="J63" s="50" t="s">
        <v>272</v>
      </c>
      <c r="K63" s="17">
        <v>20</v>
      </c>
      <c r="L63" s="50" t="s">
        <v>273</v>
      </c>
      <c r="M63" s="50" t="s">
        <v>30</v>
      </c>
      <c r="N63" s="19" t="s">
        <v>140</v>
      </c>
      <c r="O63" s="19" t="s">
        <v>141</v>
      </c>
      <c r="P63" s="53" t="s">
        <v>33</v>
      </c>
      <c r="Q63" s="1" t="s">
        <v>41</v>
      </c>
    </row>
    <row r="64" ht="109" hidden="1" customHeight="1" spans="1:17">
      <c r="A64" s="17">
        <v>49</v>
      </c>
      <c r="B64" s="39" t="s">
        <v>274</v>
      </c>
      <c r="C64" s="19" t="s">
        <v>23</v>
      </c>
      <c r="D64" s="19" t="s">
        <v>124</v>
      </c>
      <c r="E64" s="25" t="s">
        <v>275</v>
      </c>
      <c r="F64" s="27" t="s">
        <v>99</v>
      </c>
      <c r="G64" s="17">
        <v>1412</v>
      </c>
      <c r="H64" s="18" t="s">
        <v>150</v>
      </c>
      <c r="I64" s="17">
        <v>1412</v>
      </c>
      <c r="J64" s="50" t="s">
        <v>276</v>
      </c>
      <c r="K64" s="17">
        <v>20</v>
      </c>
      <c r="L64" s="50" t="s">
        <v>277</v>
      </c>
      <c r="M64" s="50" t="s">
        <v>30</v>
      </c>
      <c r="N64" s="81" t="s">
        <v>278</v>
      </c>
      <c r="O64" s="19" t="s">
        <v>141</v>
      </c>
      <c r="P64" s="53" t="s">
        <v>33</v>
      </c>
      <c r="Q64" s="1" t="s">
        <v>41</v>
      </c>
    </row>
    <row r="65" ht="85" hidden="1" customHeight="1" spans="1:17">
      <c r="A65" s="17">
        <v>50</v>
      </c>
      <c r="B65" s="31" t="s">
        <v>279</v>
      </c>
      <c r="C65" s="19" t="s">
        <v>23</v>
      </c>
      <c r="D65" s="19" t="s">
        <v>124</v>
      </c>
      <c r="E65" s="18" t="s">
        <v>280</v>
      </c>
      <c r="F65" s="20" t="s">
        <v>92</v>
      </c>
      <c r="G65" s="21">
        <v>12155</v>
      </c>
      <c r="H65" s="18" t="s">
        <v>150</v>
      </c>
      <c r="I65" s="17">
        <v>12155</v>
      </c>
      <c r="J65" s="50" t="s">
        <v>281</v>
      </c>
      <c r="K65" s="17">
        <v>200</v>
      </c>
      <c r="L65" s="50" t="s">
        <v>282</v>
      </c>
      <c r="M65" s="50" t="s">
        <v>30</v>
      </c>
      <c r="N65" s="81" t="s">
        <v>283</v>
      </c>
      <c r="O65" s="81" t="s">
        <v>284</v>
      </c>
      <c r="P65" s="53" t="s">
        <v>33</v>
      </c>
      <c r="Q65" s="1" t="s">
        <v>41</v>
      </c>
    </row>
    <row r="66" ht="111" customHeight="1" spans="1:17">
      <c r="A66" s="17">
        <v>51</v>
      </c>
      <c r="B66" s="84" t="s">
        <v>285</v>
      </c>
      <c r="C66" s="85" t="s">
        <v>23</v>
      </c>
      <c r="D66" s="85" t="s">
        <v>107</v>
      </c>
      <c r="E66" s="84" t="s">
        <v>286</v>
      </c>
      <c r="F66" s="86" t="s">
        <v>287</v>
      </c>
      <c r="G66" s="86">
        <v>1500</v>
      </c>
      <c r="H66" s="84" t="s">
        <v>109</v>
      </c>
      <c r="I66" s="86">
        <v>1500</v>
      </c>
      <c r="J66" s="101" t="s">
        <v>288</v>
      </c>
      <c r="K66" s="86">
        <v>1000</v>
      </c>
      <c r="L66" s="101" t="s">
        <v>289</v>
      </c>
      <c r="M66" s="101" t="s">
        <v>30</v>
      </c>
      <c r="N66" s="19" t="s">
        <v>159</v>
      </c>
      <c r="O66" s="19" t="s">
        <v>160</v>
      </c>
      <c r="P66" s="52" t="s">
        <v>33</v>
      </c>
      <c r="Q66" s="1" t="s">
        <v>34</v>
      </c>
    </row>
    <row r="67" ht="327" hidden="1" customHeight="1" spans="1:17">
      <c r="A67" s="17">
        <v>52</v>
      </c>
      <c r="B67" s="23" t="s">
        <v>290</v>
      </c>
      <c r="C67" s="19" t="s">
        <v>23</v>
      </c>
      <c r="D67" s="19" t="s">
        <v>107</v>
      </c>
      <c r="E67" s="18" t="s">
        <v>291</v>
      </c>
      <c r="F67" s="20" t="s">
        <v>292</v>
      </c>
      <c r="G67" s="20">
        <v>2500</v>
      </c>
      <c r="H67" s="18" t="s">
        <v>109</v>
      </c>
      <c r="I67" s="20">
        <v>2500</v>
      </c>
      <c r="J67" s="31" t="s">
        <v>293</v>
      </c>
      <c r="K67" s="20">
        <v>100</v>
      </c>
      <c r="L67" s="31" t="s">
        <v>293</v>
      </c>
      <c r="M67" s="31" t="s">
        <v>30</v>
      </c>
      <c r="N67" s="19" t="s">
        <v>159</v>
      </c>
      <c r="O67" s="19" t="s">
        <v>160</v>
      </c>
      <c r="P67" s="53" t="s">
        <v>33</v>
      </c>
      <c r="Q67" s="1" t="s">
        <v>41</v>
      </c>
    </row>
    <row r="68" ht="110" hidden="1" customHeight="1" spans="1:17">
      <c r="A68" s="17">
        <v>53</v>
      </c>
      <c r="B68" s="31" t="s">
        <v>294</v>
      </c>
      <c r="C68" s="19" t="s">
        <v>23</v>
      </c>
      <c r="D68" s="19" t="s">
        <v>107</v>
      </c>
      <c r="E68" s="18" t="s">
        <v>295</v>
      </c>
      <c r="F68" s="20" t="s">
        <v>296</v>
      </c>
      <c r="G68" s="17">
        <v>274400</v>
      </c>
      <c r="H68" s="18" t="s">
        <v>38</v>
      </c>
      <c r="I68" s="17">
        <v>70000</v>
      </c>
      <c r="J68" s="50" t="s">
        <v>297</v>
      </c>
      <c r="K68" s="17">
        <v>0</v>
      </c>
      <c r="L68" s="50" t="s">
        <v>298</v>
      </c>
      <c r="M68" s="50" t="s">
        <v>30</v>
      </c>
      <c r="N68" s="19" t="s">
        <v>299</v>
      </c>
      <c r="O68" s="19" t="s">
        <v>32</v>
      </c>
      <c r="P68" s="52" t="s">
        <v>33</v>
      </c>
      <c r="Q68" s="1" t="s">
        <v>41</v>
      </c>
    </row>
    <row r="69" ht="105" hidden="1" customHeight="1" spans="1:17">
      <c r="A69" s="17">
        <v>54</v>
      </c>
      <c r="B69" s="18" t="s">
        <v>300</v>
      </c>
      <c r="C69" s="19" t="s">
        <v>23</v>
      </c>
      <c r="D69" s="19" t="s">
        <v>107</v>
      </c>
      <c r="E69" s="18" t="s">
        <v>301</v>
      </c>
      <c r="F69" s="20" t="s">
        <v>102</v>
      </c>
      <c r="G69" s="17">
        <v>68000</v>
      </c>
      <c r="H69" s="18" t="s">
        <v>302</v>
      </c>
      <c r="I69" s="17">
        <v>40000</v>
      </c>
      <c r="J69" s="50" t="s">
        <v>303</v>
      </c>
      <c r="K69" s="17">
        <v>7000</v>
      </c>
      <c r="L69" s="50" t="s">
        <v>304</v>
      </c>
      <c r="M69" s="50" t="s">
        <v>30</v>
      </c>
      <c r="N69" s="19" t="s">
        <v>31</v>
      </c>
      <c r="O69" s="51" t="s">
        <v>32</v>
      </c>
      <c r="P69" s="52" t="s">
        <v>33</v>
      </c>
      <c r="Q69" s="1" t="s">
        <v>41</v>
      </c>
    </row>
    <row r="70" ht="133" hidden="1" customHeight="1" spans="1:17">
      <c r="A70" s="17">
        <v>55</v>
      </c>
      <c r="B70" s="18" t="s">
        <v>305</v>
      </c>
      <c r="C70" s="19" t="s">
        <v>23</v>
      </c>
      <c r="D70" s="19" t="s">
        <v>107</v>
      </c>
      <c r="E70" s="18" t="s">
        <v>306</v>
      </c>
      <c r="F70" s="20" t="s">
        <v>307</v>
      </c>
      <c r="G70" s="17">
        <v>5000</v>
      </c>
      <c r="H70" s="18" t="s">
        <v>38</v>
      </c>
      <c r="I70" s="17">
        <v>3000</v>
      </c>
      <c r="J70" s="50" t="s">
        <v>308</v>
      </c>
      <c r="K70" s="17">
        <v>100</v>
      </c>
      <c r="L70" s="50" t="s">
        <v>309</v>
      </c>
      <c r="M70" s="50" t="s">
        <v>153</v>
      </c>
      <c r="N70" s="19" t="s">
        <v>31</v>
      </c>
      <c r="O70" s="19" t="s">
        <v>32</v>
      </c>
      <c r="P70" s="52" t="s">
        <v>33</v>
      </c>
      <c r="Q70" s="1" t="s">
        <v>41</v>
      </c>
    </row>
    <row r="71" ht="50" hidden="1" customHeight="1" spans="1:16">
      <c r="A71" s="12" t="s">
        <v>310</v>
      </c>
      <c r="B71" s="13"/>
      <c r="C71" s="13"/>
      <c r="D71" s="13"/>
      <c r="E71" s="14"/>
      <c r="F71" s="15"/>
      <c r="G71" s="16">
        <f>SUM(G72:G91)</f>
        <v>442747</v>
      </c>
      <c r="H71" s="16"/>
      <c r="I71" s="16">
        <f>SUM(I72:I91)</f>
        <v>197920</v>
      </c>
      <c r="J71" s="55"/>
      <c r="K71" s="56"/>
      <c r="L71" s="55"/>
      <c r="M71" s="55"/>
      <c r="N71" s="57"/>
      <c r="O71" s="57"/>
      <c r="P71" s="49"/>
    </row>
    <row r="72" ht="45.6" hidden="1" spans="1:17">
      <c r="A72" s="17">
        <v>56</v>
      </c>
      <c r="B72" s="18" t="s">
        <v>311</v>
      </c>
      <c r="C72" s="19" t="s">
        <v>23</v>
      </c>
      <c r="D72" s="19" t="s">
        <v>24</v>
      </c>
      <c r="E72" s="18" t="s">
        <v>312</v>
      </c>
      <c r="F72" s="20" t="s">
        <v>208</v>
      </c>
      <c r="G72" s="17">
        <v>1200</v>
      </c>
      <c r="H72" s="18" t="s">
        <v>164</v>
      </c>
      <c r="I72" s="17">
        <v>120</v>
      </c>
      <c r="J72" s="50" t="s">
        <v>313</v>
      </c>
      <c r="K72" s="17">
        <v>20</v>
      </c>
      <c r="L72" s="50" t="s">
        <v>314</v>
      </c>
      <c r="M72" s="50" t="s">
        <v>30</v>
      </c>
      <c r="N72" s="19" t="s">
        <v>315</v>
      </c>
      <c r="O72" s="47" t="s">
        <v>160</v>
      </c>
      <c r="P72" s="52" t="s">
        <v>33</v>
      </c>
      <c r="Q72" s="1" t="s">
        <v>41</v>
      </c>
    </row>
    <row r="73" ht="148" hidden="1" customHeight="1" spans="1:17">
      <c r="A73" s="17">
        <v>57</v>
      </c>
      <c r="B73" s="23" t="s">
        <v>316</v>
      </c>
      <c r="C73" s="19" t="s">
        <v>23</v>
      </c>
      <c r="D73" s="19" t="s">
        <v>124</v>
      </c>
      <c r="E73" s="18" t="s">
        <v>317</v>
      </c>
      <c r="F73" s="20" t="s">
        <v>92</v>
      </c>
      <c r="G73" s="17">
        <v>4000</v>
      </c>
      <c r="H73" s="18" t="s">
        <v>150</v>
      </c>
      <c r="I73" s="17">
        <v>4000</v>
      </c>
      <c r="J73" s="50" t="s">
        <v>318</v>
      </c>
      <c r="K73" s="17">
        <v>100</v>
      </c>
      <c r="L73" s="50" t="s">
        <v>319</v>
      </c>
      <c r="M73" s="50" t="s">
        <v>30</v>
      </c>
      <c r="N73" s="19" t="s">
        <v>31</v>
      </c>
      <c r="O73" s="47" t="s">
        <v>32</v>
      </c>
      <c r="P73" s="53" t="s">
        <v>33</v>
      </c>
      <c r="Q73" s="1" t="s">
        <v>41</v>
      </c>
    </row>
    <row r="74" ht="78" hidden="1" customHeight="1" spans="1:17">
      <c r="A74" s="17">
        <v>58</v>
      </c>
      <c r="B74" s="18" t="s">
        <v>320</v>
      </c>
      <c r="C74" s="19" t="s">
        <v>23</v>
      </c>
      <c r="D74" s="19" t="s">
        <v>124</v>
      </c>
      <c r="E74" s="18" t="s">
        <v>321</v>
      </c>
      <c r="F74" s="20" t="s">
        <v>322</v>
      </c>
      <c r="G74" s="17">
        <v>1764</v>
      </c>
      <c r="H74" s="18" t="s">
        <v>323</v>
      </c>
      <c r="I74" s="17">
        <v>1200</v>
      </c>
      <c r="J74" s="50" t="s">
        <v>324</v>
      </c>
      <c r="K74" s="17">
        <v>100</v>
      </c>
      <c r="L74" s="50" t="s">
        <v>325</v>
      </c>
      <c r="M74" s="50" t="s">
        <v>326</v>
      </c>
      <c r="N74" s="19" t="s">
        <v>31</v>
      </c>
      <c r="O74" s="47" t="s">
        <v>32</v>
      </c>
      <c r="P74" s="52" t="s">
        <v>33</v>
      </c>
      <c r="Q74" s="1" t="s">
        <v>41</v>
      </c>
    </row>
    <row r="75" ht="78" customHeight="1" spans="1:17">
      <c r="A75" s="17">
        <v>59</v>
      </c>
      <c r="B75" s="18" t="s">
        <v>327</v>
      </c>
      <c r="C75" s="19" t="s">
        <v>23</v>
      </c>
      <c r="D75" s="19" t="s">
        <v>124</v>
      </c>
      <c r="E75" s="18" t="s">
        <v>328</v>
      </c>
      <c r="F75" s="20" t="s">
        <v>66</v>
      </c>
      <c r="G75" s="17">
        <v>1450</v>
      </c>
      <c r="H75" s="18" t="s">
        <v>150</v>
      </c>
      <c r="I75" s="17">
        <v>1450</v>
      </c>
      <c r="J75" s="50" t="s">
        <v>329</v>
      </c>
      <c r="K75" s="17">
        <v>200</v>
      </c>
      <c r="L75" s="50" t="s">
        <v>330</v>
      </c>
      <c r="M75" s="50" t="s">
        <v>331</v>
      </c>
      <c r="N75" s="19" t="s">
        <v>31</v>
      </c>
      <c r="O75" s="47" t="s">
        <v>32</v>
      </c>
      <c r="P75" s="52" t="s">
        <v>33</v>
      </c>
      <c r="Q75" s="1" t="s">
        <v>34</v>
      </c>
    </row>
    <row r="76" ht="91" hidden="1" customHeight="1" spans="1:17">
      <c r="A76" s="17">
        <v>60</v>
      </c>
      <c r="B76" s="18" t="s">
        <v>332</v>
      </c>
      <c r="C76" s="19" t="s">
        <v>23</v>
      </c>
      <c r="D76" s="19" t="s">
        <v>107</v>
      </c>
      <c r="E76" s="18" t="s">
        <v>333</v>
      </c>
      <c r="F76" s="20" t="s">
        <v>44</v>
      </c>
      <c r="G76" s="17">
        <v>1000</v>
      </c>
      <c r="H76" s="18" t="s">
        <v>150</v>
      </c>
      <c r="I76" s="17">
        <v>1000</v>
      </c>
      <c r="J76" s="50" t="s">
        <v>334</v>
      </c>
      <c r="K76" s="17">
        <v>100</v>
      </c>
      <c r="L76" s="50" t="s">
        <v>335</v>
      </c>
      <c r="M76" s="50" t="s">
        <v>30</v>
      </c>
      <c r="N76" s="19" t="s">
        <v>31</v>
      </c>
      <c r="O76" s="47" t="s">
        <v>32</v>
      </c>
      <c r="P76" s="52" t="s">
        <v>33</v>
      </c>
      <c r="Q76" s="1" t="s">
        <v>41</v>
      </c>
    </row>
    <row r="77" ht="156" hidden="1" customHeight="1" spans="1:17">
      <c r="A77" s="17">
        <v>61</v>
      </c>
      <c r="B77" s="31" t="s">
        <v>336</v>
      </c>
      <c r="C77" s="19" t="s">
        <v>23</v>
      </c>
      <c r="D77" s="19" t="s">
        <v>24</v>
      </c>
      <c r="E77" s="31" t="s">
        <v>337</v>
      </c>
      <c r="F77" s="20" t="s">
        <v>338</v>
      </c>
      <c r="G77" s="17">
        <v>1000</v>
      </c>
      <c r="H77" s="18" t="s">
        <v>109</v>
      </c>
      <c r="I77" s="17">
        <v>1000</v>
      </c>
      <c r="J77" s="50" t="s">
        <v>339</v>
      </c>
      <c r="K77" s="17">
        <v>100</v>
      </c>
      <c r="L77" s="50" t="s">
        <v>340</v>
      </c>
      <c r="M77" s="50" t="s">
        <v>30</v>
      </c>
      <c r="N77" s="19" t="s">
        <v>31</v>
      </c>
      <c r="O77" s="47" t="s">
        <v>32</v>
      </c>
      <c r="P77" s="53" t="s">
        <v>33</v>
      </c>
      <c r="Q77" s="1" t="s">
        <v>41</v>
      </c>
    </row>
    <row r="78" ht="278" hidden="1" customHeight="1" spans="1:17">
      <c r="A78" s="17">
        <v>62</v>
      </c>
      <c r="B78" s="18" t="s">
        <v>341</v>
      </c>
      <c r="C78" s="19" t="s">
        <v>23</v>
      </c>
      <c r="D78" s="19" t="s">
        <v>24</v>
      </c>
      <c r="E78" s="18" t="s">
        <v>342</v>
      </c>
      <c r="F78" s="20" t="s">
        <v>343</v>
      </c>
      <c r="G78" s="17">
        <v>95400</v>
      </c>
      <c r="H78" s="18" t="s">
        <v>103</v>
      </c>
      <c r="I78" s="17">
        <v>30000</v>
      </c>
      <c r="J78" s="50" t="s">
        <v>344</v>
      </c>
      <c r="K78" s="17">
        <v>200</v>
      </c>
      <c r="L78" s="50" t="s">
        <v>345</v>
      </c>
      <c r="M78" s="50" t="s">
        <v>346</v>
      </c>
      <c r="N78" s="19" t="s">
        <v>315</v>
      </c>
      <c r="O78" s="19" t="s">
        <v>160</v>
      </c>
      <c r="P78" s="52" t="s">
        <v>33</v>
      </c>
      <c r="Q78" s="1" t="s">
        <v>41</v>
      </c>
    </row>
    <row r="79" ht="223" hidden="1" customHeight="1" spans="1:17">
      <c r="A79" s="17">
        <v>63</v>
      </c>
      <c r="B79" s="18" t="s">
        <v>347</v>
      </c>
      <c r="C79" s="19" t="s">
        <v>23</v>
      </c>
      <c r="D79" s="19" t="s">
        <v>24</v>
      </c>
      <c r="E79" s="18" t="s">
        <v>348</v>
      </c>
      <c r="F79" s="20" t="s">
        <v>343</v>
      </c>
      <c r="G79" s="17">
        <v>92100</v>
      </c>
      <c r="H79" s="18" t="s">
        <v>103</v>
      </c>
      <c r="I79" s="17">
        <v>30000</v>
      </c>
      <c r="J79" s="50" t="s">
        <v>349</v>
      </c>
      <c r="K79" s="17">
        <v>200</v>
      </c>
      <c r="L79" s="50" t="s">
        <v>350</v>
      </c>
      <c r="M79" s="50" t="s">
        <v>30</v>
      </c>
      <c r="N79" s="19" t="s">
        <v>315</v>
      </c>
      <c r="O79" s="19" t="s">
        <v>160</v>
      </c>
      <c r="P79" s="52" t="s">
        <v>33</v>
      </c>
      <c r="Q79" s="1" t="s">
        <v>41</v>
      </c>
    </row>
    <row r="80" ht="45.6" hidden="1" spans="1:17">
      <c r="A80" s="17">
        <v>64</v>
      </c>
      <c r="B80" s="18" t="s">
        <v>351</v>
      </c>
      <c r="C80" s="19" t="s">
        <v>23</v>
      </c>
      <c r="D80" s="19" t="s">
        <v>24</v>
      </c>
      <c r="E80" s="18" t="s">
        <v>352</v>
      </c>
      <c r="F80" s="20" t="s">
        <v>343</v>
      </c>
      <c r="G80" s="17">
        <v>56000</v>
      </c>
      <c r="H80" s="18" t="s">
        <v>103</v>
      </c>
      <c r="I80" s="17">
        <v>18000</v>
      </c>
      <c r="J80" s="50" t="s">
        <v>353</v>
      </c>
      <c r="K80" s="17">
        <v>100</v>
      </c>
      <c r="L80" s="50" t="s">
        <v>353</v>
      </c>
      <c r="M80" s="50" t="s">
        <v>30</v>
      </c>
      <c r="N80" s="19" t="s">
        <v>315</v>
      </c>
      <c r="O80" s="19" t="s">
        <v>160</v>
      </c>
      <c r="P80" s="52" t="s">
        <v>33</v>
      </c>
      <c r="Q80" s="1" t="s">
        <v>41</v>
      </c>
    </row>
    <row r="81" ht="101" hidden="1" customHeight="1" spans="1:17">
      <c r="A81" s="17">
        <v>65</v>
      </c>
      <c r="B81" s="18" t="s">
        <v>354</v>
      </c>
      <c r="C81" s="19" t="s">
        <v>23</v>
      </c>
      <c r="D81" s="19" t="s">
        <v>107</v>
      </c>
      <c r="E81" s="18" t="s">
        <v>355</v>
      </c>
      <c r="F81" s="20" t="s">
        <v>356</v>
      </c>
      <c r="G81" s="17">
        <v>12000</v>
      </c>
      <c r="H81" s="18" t="s">
        <v>38</v>
      </c>
      <c r="I81" s="17">
        <v>7000</v>
      </c>
      <c r="J81" s="50" t="s">
        <v>357</v>
      </c>
      <c r="K81" s="17">
        <v>200</v>
      </c>
      <c r="L81" s="50" t="s">
        <v>358</v>
      </c>
      <c r="M81" s="50" t="s">
        <v>30</v>
      </c>
      <c r="N81" s="19" t="s">
        <v>31</v>
      </c>
      <c r="O81" s="19" t="s">
        <v>32</v>
      </c>
      <c r="P81" s="52" t="s">
        <v>33</v>
      </c>
      <c r="Q81" s="1" t="s">
        <v>41</v>
      </c>
    </row>
    <row r="82" ht="72" hidden="1" customHeight="1" spans="1:17">
      <c r="A82" s="17">
        <v>66</v>
      </c>
      <c r="B82" s="18" t="s">
        <v>359</v>
      </c>
      <c r="C82" s="19" t="s">
        <v>23</v>
      </c>
      <c r="D82" s="19" t="s">
        <v>24</v>
      </c>
      <c r="E82" s="18" t="s">
        <v>360</v>
      </c>
      <c r="F82" s="20" t="s">
        <v>361</v>
      </c>
      <c r="G82" s="17">
        <v>4887</v>
      </c>
      <c r="H82" s="18" t="s">
        <v>38</v>
      </c>
      <c r="I82" s="17">
        <v>2500</v>
      </c>
      <c r="J82" s="50" t="s">
        <v>362</v>
      </c>
      <c r="K82" s="17">
        <v>0</v>
      </c>
      <c r="L82" s="50" t="s">
        <v>362</v>
      </c>
      <c r="M82" s="50" t="s">
        <v>30</v>
      </c>
      <c r="N82" s="19" t="s">
        <v>315</v>
      </c>
      <c r="O82" s="47" t="s">
        <v>160</v>
      </c>
      <c r="P82" s="52" t="s">
        <v>33</v>
      </c>
      <c r="Q82" s="1" t="s">
        <v>41</v>
      </c>
    </row>
    <row r="83" ht="45.6" hidden="1" spans="1:17">
      <c r="A83" s="17">
        <v>67</v>
      </c>
      <c r="B83" s="18" t="s">
        <v>363</v>
      </c>
      <c r="C83" s="19" t="s">
        <v>23</v>
      </c>
      <c r="D83" s="19" t="s">
        <v>24</v>
      </c>
      <c r="E83" s="18" t="s">
        <v>364</v>
      </c>
      <c r="F83" s="20" t="s">
        <v>365</v>
      </c>
      <c r="G83" s="20">
        <v>3906</v>
      </c>
      <c r="H83" s="18" t="s">
        <v>268</v>
      </c>
      <c r="I83" s="17">
        <v>1000</v>
      </c>
      <c r="J83" s="50" t="s">
        <v>362</v>
      </c>
      <c r="K83" s="17">
        <v>0</v>
      </c>
      <c r="L83" s="50" t="s">
        <v>362</v>
      </c>
      <c r="M83" s="50" t="s">
        <v>30</v>
      </c>
      <c r="N83" s="19" t="s">
        <v>366</v>
      </c>
      <c r="O83" s="47" t="s">
        <v>178</v>
      </c>
      <c r="P83" s="52" t="s">
        <v>33</v>
      </c>
      <c r="Q83" s="1" t="s">
        <v>41</v>
      </c>
    </row>
    <row r="84" ht="45.6" hidden="1" spans="1:17">
      <c r="A84" s="17">
        <v>68</v>
      </c>
      <c r="B84" s="18" t="s">
        <v>367</v>
      </c>
      <c r="C84" s="19" t="s">
        <v>23</v>
      </c>
      <c r="D84" s="19" t="s">
        <v>24</v>
      </c>
      <c r="E84" s="18" t="s">
        <v>368</v>
      </c>
      <c r="F84" s="20" t="s">
        <v>365</v>
      </c>
      <c r="G84" s="20">
        <v>5022</v>
      </c>
      <c r="H84" s="18" t="s">
        <v>268</v>
      </c>
      <c r="I84" s="17">
        <v>1500</v>
      </c>
      <c r="J84" s="50" t="s">
        <v>362</v>
      </c>
      <c r="K84" s="17">
        <v>0</v>
      </c>
      <c r="L84" s="50" t="s">
        <v>362</v>
      </c>
      <c r="M84" s="50" t="s">
        <v>30</v>
      </c>
      <c r="N84" s="19" t="s">
        <v>366</v>
      </c>
      <c r="O84" s="47" t="s">
        <v>178</v>
      </c>
      <c r="P84" s="52" t="s">
        <v>33</v>
      </c>
      <c r="Q84" s="1" t="s">
        <v>41</v>
      </c>
    </row>
    <row r="85" ht="133" hidden="1" customHeight="1" spans="1:17">
      <c r="A85" s="17">
        <v>69</v>
      </c>
      <c r="B85" s="18" t="s">
        <v>369</v>
      </c>
      <c r="C85" s="19" t="s">
        <v>23</v>
      </c>
      <c r="D85" s="19" t="s">
        <v>24</v>
      </c>
      <c r="E85" s="18" t="s">
        <v>370</v>
      </c>
      <c r="F85" s="20" t="s">
        <v>102</v>
      </c>
      <c r="G85" s="17">
        <v>100000</v>
      </c>
      <c r="H85" s="18" t="s">
        <v>62</v>
      </c>
      <c r="I85" s="17">
        <v>70000</v>
      </c>
      <c r="J85" s="50" t="s">
        <v>371</v>
      </c>
      <c r="K85" s="17">
        <v>20000</v>
      </c>
      <c r="L85" s="50" t="s">
        <v>372</v>
      </c>
      <c r="M85" s="50" t="s">
        <v>30</v>
      </c>
      <c r="N85" s="19" t="s">
        <v>31</v>
      </c>
      <c r="O85" s="47" t="s">
        <v>32</v>
      </c>
      <c r="P85" s="52" t="s">
        <v>33</v>
      </c>
      <c r="Q85" s="1" t="s">
        <v>41</v>
      </c>
    </row>
    <row r="86" ht="68.4" hidden="1" spans="1:17">
      <c r="A86" s="17">
        <v>70</v>
      </c>
      <c r="B86" s="18" t="s">
        <v>373</v>
      </c>
      <c r="C86" s="19" t="s">
        <v>23</v>
      </c>
      <c r="D86" s="19" t="s">
        <v>124</v>
      </c>
      <c r="E86" s="18" t="s">
        <v>374</v>
      </c>
      <c r="F86" s="20" t="s">
        <v>375</v>
      </c>
      <c r="G86" s="20">
        <v>10055</v>
      </c>
      <c r="H86" s="18" t="s">
        <v>268</v>
      </c>
      <c r="I86" s="17">
        <v>3000</v>
      </c>
      <c r="J86" s="50" t="s">
        <v>376</v>
      </c>
      <c r="K86" s="17">
        <v>0</v>
      </c>
      <c r="L86" s="50" t="s">
        <v>376</v>
      </c>
      <c r="M86" s="50" t="s">
        <v>30</v>
      </c>
      <c r="N86" s="19" t="s">
        <v>140</v>
      </c>
      <c r="O86" s="62" t="s">
        <v>141</v>
      </c>
      <c r="P86" s="52" t="s">
        <v>33</v>
      </c>
      <c r="Q86" s="1" t="s">
        <v>41</v>
      </c>
    </row>
    <row r="87" ht="206" hidden="1" customHeight="1" spans="1:17">
      <c r="A87" s="17">
        <v>71</v>
      </c>
      <c r="B87" s="18" t="s">
        <v>377</v>
      </c>
      <c r="C87" s="19" t="s">
        <v>23</v>
      </c>
      <c r="D87" s="19" t="s">
        <v>124</v>
      </c>
      <c r="E87" s="18" t="s">
        <v>378</v>
      </c>
      <c r="F87" s="20" t="s">
        <v>102</v>
      </c>
      <c r="G87" s="17">
        <v>35938</v>
      </c>
      <c r="H87" s="18" t="s">
        <v>38</v>
      </c>
      <c r="I87" s="17">
        <v>18000</v>
      </c>
      <c r="J87" s="50" t="s">
        <v>379</v>
      </c>
      <c r="K87" s="17">
        <v>100</v>
      </c>
      <c r="L87" s="50" t="s">
        <v>380</v>
      </c>
      <c r="M87" s="50" t="s">
        <v>30</v>
      </c>
      <c r="N87" s="19" t="s">
        <v>381</v>
      </c>
      <c r="O87" s="62" t="s">
        <v>118</v>
      </c>
      <c r="P87" s="52" t="s">
        <v>33</v>
      </c>
      <c r="Q87" s="1" t="s">
        <v>41</v>
      </c>
    </row>
    <row r="88" ht="140" hidden="1" customHeight="1" spans="1:17">
      <c r="A88" s="17">
        <v>72</v>
      </c>
      <c r="B88" s="18" t="s">
        <v>382</v>
      </c>
      <c r="C88" s="19" t="s">
        <v>23</v>
      </c>
      <c r="D88" s="19" t="s">
        <v>124</v>
      </c>
      <c r="E88" s="18" t="s">
        <v>383</v>
      </c>
      <c r="F88" s="87" t="s">
        <v>257</v>
      </c>
      <c r="G88" s="20">
        <v>7657</v>
      </c>
      <c r="H88" s="18" t="s">
        <v>268</v>
      </c>
      <c r="I88" s="17">
        <v>2000</v>
      </c>
      <c r="J88" s="50" t="s">
        <v>384</v>
      </c>
      <c r="K88" s="17">
        <v>0</v>
      </c>
      <c r="L88" s="50" t="s">
        <v>385</v>
      </c>
      <c r="M88" s="50" t="s">
        <v>386</v>
      </c>
      <c r="N88" s="19" t="s">
        <v>381</v>
      </c>
      <c r="O88" s="62" t="s">
        <v>118</v>
      </c>
      <c r="P88" s="52" t="s">
        <v>33</v>
      </c>
      <c r="Q88" s="1" t="s">
        <v>41</v>
      </c>
    </row>
    <row r="89" ht="96" hidden="1" customHeight="1" spans="1:17">
      <c r="A89" s="17">
        <v>73</v>
      </c>
      <c r="B89" s="23" t="s">
        <v>387</v>
      </c>
      <c r="C89" s="19" t="s">
        <v>23</v>
      </c>
      <c r="D89" s="19" t="s">
        <v>124</v>
      </c>
      <c r="E89" s="18" t="s">
        <v>388</v>
      </c>
      <c r="F89" s="87" t="s">
        <v>92</v>
      </c>
      <c r="G89" s="20">
        <v>3500</v>
      </c>
      <c r="H89" s="18" t="s">
        <v>109</v>
      </c>
      <c r="I89" s="17">
        <v>3500</v>
      </c>
      <c r="J89" s="50" t="s">
        <v>389</v>
      </c>
      <c r="K89" s="17">
        <v>100</v>
      </c>
      <c r="L89" s="50" t="s">
        <v>40</v>
      </c>
      <c r="M89" s="50" t="s">
        <v>30</v>
      </c>
      <c r="N89" s="19" t="s">
        <v>381</v>
      </c>
      <c r="O89" s="62" t="s">
        <v>118</v>
      </c>
      <c r="P89" s="53" t="s">
        <v>33</v>
      </c>
      <c r="Q89" s="1" t="s">
        <v>41</v>
      </c>
    </row>
    <row r="90" ht="133" hidden="1" customHeight="1" spans="1:17">
      <c r="A90" s="17">
        <v>74</v>
      </c>
      <c r="B90" s="18" t="s">
        <v>390</v>
      </c>
      <c r="C90" s="19" t="s">
        <v>23</v>
      </c>
      <c r="D90" s="24" t="s">
        <v>124</v>
      </c>
      <c r="E90" s="18" t="s">
        <v>391</v>
      </c>
      <c r="F90" s="20" t="s">
        <v>102</v>
      </c>
      <c r="G90" s="17">
        <v>3800</v>
      </c>
      <c r="H90" s="18" t="s">
        <v>323</v>
      </c>
      <c r="I90" s="17">
        <v>1600</v>
      </c>
      <c r="J90" s="50" t="s">
        <v>392</v>
      </c>
      <c r="K90" s="17">
        <v>200</v>
      </c>
      <c r="L90" s="50" t="s">
        <v>393</v>
      </c>
      <c r="M90" s="50" t="s">
        <v>30</v>
      </c>
      <c r="N90" s="19" t="s">
        <v>394</v>
      </c>
      <c r="O90" s="62" t="s">
        <v>178</v>
      </c>
      <c r="P90" s="52" t="s">
        <v>33</v>
      </c>
      <c r="Q90" s="1" t="s">
        <v>41</v>
      </c>
    </row>
    <row r="91" ht="82" hidden="1" customHeight="1" spans="1:17">
      <c r="A91" s="17">
        <v>75</v>
      </c>
      <c r="B91" s="23" t="s">
        <v>395</v>
      </c>
      <c r="C91" s="19" t="s">
        <v>23</v>
      </c>
      <c r="D91" s="19" t="s">
        <v>124</v>
      </c>
      <c r="E91" s="18" t="s">
        <v>396</v>
      </c>
      <c r="F91" s="20" t="s">
        <v>114</v>
      </c>
      <c r="G91" s="17">
        <v>2068</v>
      </c>
      <c r="H91" s="18" t="s">
        <v>38</v>
      </c>
      <c r="I91" s="17">
        <v>1050</v>
      </c>
      <c r="J91" s="50" t="s">
        <v>397</v>
      </c>
      <c r="K91" s="17">
        <v>100</v>
      </c>
      <c r="L91" s="50" t="s">
        <v>398</v>
      </c>
      <c r="M91" s="50" t="s">
        <v>30</v>
      </c>
      <c r="N91" s="19" t="s">
        <v>399</v>
      </c>
      <c r="O91" s="62" t="s">
        <v>118</v>
      </c>
      <c r="P91" s="53" t="s">
        <v>33</v>
      </c>
      <c r="Q91" s="1" t="s">
        <v>41</v>
      </c>
    </row>
    <row r="92" ht="50" hidden="1" customHeight="1" spans="1:16">
      <c r="A92" s="12" t="s">
        <v>400</v>
      </c>
      <c r="B92" s="13"/>
      <c r="C92" s="13"/>
      <c r="D92" s="13"/>
      <c r="E92" s="14"/>
      <c r="F92" s="15"/>
      <c r="G92" s="16">
        <f t="shared" ref="G92:K92" si="1">SUM(G93)</f>
        <v>9445</v>
      </c>
      <c r="H92" s="16"/>
      <c r="I92" s="16">
        <f t="shared" si="1"/>
        <v>4500</v>
      </c>
      <c r="J92" s="55"/>
      <c r="K92" s="56">
        <f t="shared" si="1"/>
        <v>500</v>
      </c>
      <c r="L92" s="55"/>
      <c r="M92" s="55"/>
      <c r="N92" s="57"/>
      <c r="O92" s="57"/>
      <c r="P92" s="49"/>
    </row>
    <row r="93" ht="355" customHeight="1" spans="1:17">
      <c r="A93" s="17">
        <v>76</v>
      </c>
      <c r="B93" s="18" t="s">
        <v>401</v>
      </c>
      <c r="C93" s="19" t="s">
        <v>23</v>
      </c>
      <c r="D93" s="24" t="s">
        <v>107</v>
      </c>
      <c r="E93" s="18" t="s">
        <v>402</v>
      </c>
      <c r="F93" s="20" t="s">
        <v>250</v>
      </c>
      <c r="G93" s="17">
        <v>9445</v>
      </c>
      <c r="H93" s="18" t="s">
        <v>323</v>
      </c>
      <c r="I93" s="17">
        <v>4500</v>
      </c>
      <c r="J93" s="50" t="s">
        <v>403</v>
      </c>
      <c r="K93" s="17">
        <v>500</v>
      </c>
      <c r="L93" s="50" t="s">
        <v>404</v>
      </c>
      <c r="M93" s="50"/>
      <c r="N93" s="19" t="s">
        <v>117</v>
      </c>
      <c r="O93" s="19" t="s">
        <v>118</v>
      </c>
      <c r="P93" s="52" t="s">
        <v>33</v>
      </c>
      <c r="Q93" s="1" t="s">
        <v>34</v>
      </c>
    </row>
    <row r="94" ht="50" hidden="1" customHeight="1" spans="1:16">
      <c r="A94" s="12" t="s">
        <v>405</v>
      </c>
      <c r="B94" s="13"/>
      <c r="C94" s="13"/>
      <c r="D94" s="13"/>
      <c r="E94" s="14"/>
      <c r="F94" s="15"/>
      <c r="G94" s="16">
        <f t="shared" ref="G94:K94" si="2">SUM(G95:G105)</f>
        <v>354600</v>
      </c>
      <c r="H94" s="16"/>
      <c r="I94" s="16">
        <f t="shared" si="2"/>
        <v>194600</v>
      </c>
      <c r="J94" s="55"/>
      <c r="K94" s="56">
        <f t="shared" si="2"/>
        <v>3000</v>
      </c>
      <c r="L94" s="55"/>
      <c r="M94" s="55"/>
      <c r="N94" s="57"/>
      <c r="O94" s="57"/>
      <c r="P94" s="49"/>
    </row>
    <row r="95" ht="86" hidden="1" customHeight="1" spans="1:17">
      <c r="A95" s="17">
        <v>77</v>
      </c>
      <c r="B95" s="18" t="s">
        <v>406</v>
      </c>
      <c r="C95" s="19" t="s">
        <v>23</v>
      </c>
      <c r="D95" s="19" t="s">
        <v>24</v>
      </c>
      <c r="E95" s="18" t="s">
        <v>407</v>
      </c>
      <c r="F95" s="20" t="s">
        <v>408</v>
      </c>
      <c r="G95" s="17">
        <v>10000</v>
      </c>
      <c r="H95" s="18" t="s">
        <v>27</v>
      </c>
      <c r="I95" s="17">
        <v>3000</v>
      </c>
      <c r="J95" s="50" t="s">
        <v>409</v>
      </c>
      <c r="K95" s="17">
        <v>0</v>
      </c>
      <c r="L95" s="50" t="s">
        <v>410</v>
      </c>
      <c r="M95" s="50" t="s">
        <v>30</v>
      </c>
      <c r="N95" s="19" t="s">
        <v>411</v>
      </c>
      <c r="O95" s="47" t="s">
        <v>412</v>
      </c>
      <c r="P95" s="52" t="s">
        <v>33</v>
      </c>
      <c r="Q95" s="1" t="s">
        <v>41</v>
      </c>
    </row>
    <row r="96" ht="409" hidden="1" customHeight="1" spans="1:17">
      <c r="A96" s="17">
        <v>78</v>
      </c>
      <c r="B96" s="18" t="s">
        <v>413</v>
      </c>
      <c r="C96" s="19" t="s">
        <v>23</v>
      </c>
      <c r="D96" s="19" t="s">
        <v>107</v>
      </c>
      <c r="E96" s="18" t="s">
        <v>414</v>
      </c>
      <c r="F96" s="20" t="s">
        <v>415</v>
      </c>
      <c r="G96" s="17">
        <v>60000</v>
      </c>
      <c r="H96" s="18" t="s">
        <v>103</v>
      </c>
      <c r="I96" s="17">
        <v>18000</v>
      </c>
      <c r="J96" s="50" t="s">
        <v>416</v>
      </c>
      <c r="K96" s="17">
        <v>500</v>
      </c>
      <c r="L96" s="50" t="s">
        <v>417</v>
      </c>
      <c r="M96" s="50" t="s">
        <v>418</v>
      </c>
      <c r="N96" s="19" t="s">
        <v>419</v>
      </c>
      <c r="O96" s="47" t="s">
        <v>412</v>
      </c>
      <c r="P96" s="52" t="s">
        <v>33</v>
      </c>
      <c r="Q96" s="1" t="s">
        <v>41</v>
      </c>
    </row>
    <row r="97" ht="114" hidden="1" spans="1:17">
      <c r="A97" s="17">
        <v>79</v>
      </c>
      <c r="B97" s="18" t="s">
        <v>420</v>
      </c>
      <c r="C97" s="19" t="s">
        <v>23</v>
      </c>
      <c r="D97" s="24" t="s">
        <v>107</v>
      </c>
      <c r="E97" s="18" t="s">
        <v>421</v>
      </c>
      <c r="F97" s="20" t="s">
        <v>422</v>
      </c>
      <c r="G97" s="17">
        <v>30000</v>
      </c>
      <c r="H97" s="18" t="s">
        <v>38</v>
      </c>
      <c r="I97" s="17">
        <v>10000</v>
      </c>
      <c r="J97" s="50" t="s">
        <v>423</v>
      </c>
      <c r="K97" s="17">
        <v>0</v>
      </c>
      <c r="L97" s="50" t="s">
        <v>424</v>
      </c>
      <c r="M97" s="50" t="s">
        <v>30</v>
      </c>
      <c r="N97" s="19" t="s">
        <v>419</v>
      </c>
      <c r="O97" s="47" t="s">
        <v>412</v>
      </c>
      <c r="P97" s="52" t="s">
        <v>33</v>
      </c>
      <c r="Q97" s="1" t="s">
        <v>41</v>
      </c>
    </row>
    <row r="98" ht="152" hidden="1" customHeight="1" spans="1:17">
      <c r="A98" s="17">
        <v>80</v>
      </c>
      <c r="B98" s="23" t="s">
        <v>425</v>
      </c>
      <c r="C98" s="19" t="s">
        <v>23</v>
      </c>
      <c r="D98" s="19" t="s">
        <v>107</v>
      </c>
      <c r="E98" s="88" t="s">
        <v>426</v>
      </c>
      <c r="F98" s="20" t="s">
        <v>427</v>
      </c>
      <c r="G98" s="17">
        <v>35000</v>
      </c>
      <c r="H98" s="31" t="s">
        <v>428</v>
      </c>
      <c r="I98" s="17">
        <v>20000</v>
      </c>
      <c r="J98" s="50" t="s">
        <v>429</v>
      </c>
      <c r="K98" s="17">
        <v>2000</v>
      </c>
      <c r="L98" s="50" t="s">
        <v>430</v>
      </c>
      <c r="M98" s="50" t="s">
        <v>30</v>
      </c>
      <c r="N98" s="19" t="s">
        <v>419</v>
      </c>
      <c r="O98" s="47" t="s">
        <v>412</v>
      </c>
      <c r="P98" s="53" t="s">
        <v>33</v>
      </c>
      <c r="Q98" s="1" t="s">
        <v>41</v>
      </c>
    </row>
    <row r="99" ht="175" hidden="1" customHeight="1" spans="1:17">
      <c r="A99" s="17">
        <v>81</v>
      </c>
      <c r="B99" s="23" t="s">
        <v>431</v>
      </c>
      <c r="C99" s="19" t="s">
        <v>23</v>
      </c>
      <c r="D99" s="19" t="s">
        <v>107</v>
      </c>
      <c r="E99" s="89" t="s">
        <v>432</v>
      </c>
      <c r="F99" s="20" t="s">
        <v>173</v>
      </c>
      <c r="G99" s="17">
        <v>40000</v>
      </c>
      <c r="H99" s="18" t="s">
        <v>433</v>
      </c>
      <c r="I99" s="17">
        <v>30000</v>
      </c>
      <c r="J99" s="50" t="s">
        <v>434</v>
      </c>
      <c r="K99" s="17">
        <v>0</v>
      </c>
      <c r="L99" s="50" t="s">
        <v>435</v>
      </c>
      <c r="M99" s="50" t="s">
        <v>30</v>
      </c>
      <c r="N99" s="19" t="s">
        <v>436</v>
      </c>
      <c r="O99" s="47" t="s">
        <v>412</v>
      </c>
      <c r="P99" s="53" t="s">
        <v>33</v>
      </c>
      <c r="Q99" s="1" t="s">
        <v>41</v>
      </c>
    </row>
    <row r="100" ht="68.4" hidden="1" spans="1:17">
      <c r="A100" s="17">
        <v>82</v>
      </c>
      <c r="B100" s="18" t="s">
        <v>437</v>
      </c>
      <c r="C100" s="19" t="s">
        <v>23</v>
      </c>
      <c r="D100" s="19" t="s">
        <v>107</v>
      </c>
      <c r="E100" s="18" t="s">
        <v>438</v>
      </c>
      <c r="F100" s="20" t="s">
        <v>102</v>
      </c>
      <c r="G100" s="17">
        <v>5000</v>
      </c>
      <c r="H100" s="18" t="s">
        <v>439</v>
      </c>
      <c r="I100" s="17">
        <v>2000</v>
      </c>
      <c r="J100" s="50" t="s">
        <v>440</v>
      </c>
      <c r="K100" s="17">
        <v>100</v>
      </c>
      <c r="L100" s="50" t="s">
        <v>441</v>
      </c>
      <c r="M100" s="50" t="s">
        <v>30</v>
      </c>
      <c r="N100" s="19" t="s">
        <v>436</v>
      </c>
      <c r="O100" s="47" t="s">
        <v>412</v>
      </c>
      <c r="P100" s="52" t="s">
        <v>33</v>
      </c>
      <c r="Q100" s="1" t="s">
        <v>41</v>
      </c>
    </row>
    <row r="101" ht="91" hidden="1" customHeight="1" spans="1:17">
      <c r="A101" s="17">
        <v>83</v>
      </c>
      <c r="B101" s="23" t="s">
        <v>442</v>
      </c>
      <c r="C101" s="19" t="s">
        <v>23</v>
      </c>
      <c r="D101" s="19" t="s">
        <v>107</v>
      </c>
      <c r="E101" s="18" t="s">
        <v>443</v>
      </c>
      <c r="F101" s="20" t="s">
        <v>292</v>
      </c>
      <c r="G101" s="17">
        <v>1600</v>
      </c>
      <c r="H101" s="18" t="s">
        <v>109</v>
      </c>
      <c r="I101" s="17">
        <v>1600</v>
      </c>
      <c r="J101" s="50" t="s">
        <v>444</v>
      </c>
      <c r="K101" s="17">
        <v>100</v>
      </c>
      <c r="L101" s="50" t="s">
        <v>445</v>
      </c>
      <c r="M101" s="50" t="s">
        <v>30</v>
      </c>
      <c r="N101" s="19" t="s">
        <v>436</v>
      </c>
      <c r="O101" s="47" t="s">
        <v>412</v>
      </c>
      <c r="P101" s="53" t="s">
        <v>33</v>
      </c>
      <c r="Q101" s="1" t="s">
        <v>41</v>
      </c>
    </row>
    <row r="102" ht="60" hidden="1" customHeight="1" spans="1:17">
      <c r="A102" s="17">
        <v>84</v>
      </c>
      <c r="B102" s="90" t="s">
        <v>446</v>
      </c>
      <c r="C102" s="19" t="s">
        <v>23</v>
      </c>
      <c r="D102" s="19" t="s">
        <v>107</v>
      </c>
      <c r="E102" s="18" t="s">
        <v>447</v>
      </c>
      <c r="F102" s="20" t="s">
        <v>218</v>
      </c>
      <c r="G102" s="17">
        <v>25000</v>
      </c>
      <c r="H102" s="18" t="s">
        <v>448</v>
      </c>
      <c r="I102" s="17">
        <v>20000</v>
      </c>
      <c r="J102" s="50" t="s">
        <v>449</v>
      </c>
      <c r="K102" s="17">
        <v>200</v>
      </c>
      <c r="L102" s="50" t="s">
        <v>450</v>
      </c>
      <c r="M102" s="50" t="s">
        <v>30</v>
      </c>
      <c r="N102" s="19" t="s">
        <v>436</v>
      </c>
      <c r="O102" s="47" t="s">
        <v>412</v>
      </c>
      <c r="P102" s="53" t="s">
        <v>33</v>
      </c>
      <c r="Q102" s="1" t="s">
        <v>41</v>
      </c>
    </row>
    <row r="103" ht="264" hidden="1" customHeight="1" spans="1:17">
      <c r="A103" s="17">
        <v>85</v>
      </c>
      <c r="B103" s="89" t="s">
        <v>451</v>
      </c>
      <c r="C103" s="19" t="s">
        <v>23</v>
      </c>
      <c r="D103" s="19" t="s">
        <v>107</v>
      </c>
      <c r="E103" s="89" t="s">
        <v>452</v>
      </c>
      <c r="F103" s="20" t="s">
        <v>257</v>
      </c>
      <c r="G103" s="17">
        <v>10000</v>
      </c>
      <c r="H103" s="18" t="s">
        <v>38</v>
      </c>
      <c r="I103" s="17">
        <v>5000</v>
      </c>
      <c r="J103" s="50" t="s">
        <v>453</v>
      </c>
      <c r="K103" s="17">
        <v>0</v>
      </c>
      <c r="L103" s="50" t="s">
        <v>454</v>
      </c>
      <c r="M103" s="50" t="s">
        <v>455</v>
      </c>
      <c r="N103" s="19" t="s">
        <v>436</v>
      </c>
      <c r="O103" s="47" t="s">
        <v>412</v>
      </c>
      <c r="P103" s="52" t="s">
        <v>33</v>
      </c>
      <c r="Q103" s="1" t="s">
        <v>41</v>
      </c>
    </row>
    <row r="104" ht="124" hidden="1" customHeight="1" spans="1:17">
      <c r="A104" s="17">
        <v>86</v>
      </c>
      <c r="B104" s="23" t="s">
        <v>456</v>
      </c>
      <c r="C104" s="19" t="s">
        <v>23</v>
      </c>
      <c r="D104" s="24" t="s">
        <v>107</v>
      </c>
      <c r="E104" s="18" t="s">
        <v>457</v>
      </c>
      <c r="F104" s="20" t="s">
        <v>156</v>
      </c>
      <c r="G104" s="17">
        <v>8000</v>
      </c>
      <c r="H104" s="18" t="s">
        <v>144</v>
      </c>
      <c r="I104" s="17">
        <v>5000</v>
      </c>
      <c r="J104" s="50" t="s">
        <v>458</v>
      </c>
      <c r="K104" s="17">
        <v>100</v>
      </c>
      <c r="L104" s="50" t="s">
        <v>459</v>
      </c>
      <c r="M104" s="50" t="s">
        <v>30</v>
      </c>
      <c r="N104" s="19" t="s">
        <v>117</v>
      </c>
      <c r="O104" s="47" t="s">
        <v>118</v>
      </c>
      <c r="P104" s="53" t="s">
        <v>33</v>
      </c>
      <c r="Q104" s="1" t="s">
        <v>41</v>
      </c>
    </row>
    <row r="105" ht="85" hidden="1" customHeight="1" spans="1:17">
      <c r="A105" s="17">
        <v>87</v>
      </c>
      <c r="B105" s="18" t="s">
        <v>460</v>
      </c>
      <c r="C105" s="19" t="s">
        <v>23</v>
      </c>
      <c r="D105" s="24" t="s">
        <v>107</v>
      </c>
      <c r="E105" s="18" t="s">
        <v>461</v>
      </c>
      <c r="F105" s="20" t="s">
        <v>250</v>
      </c>
      <c r="G105" s="20">
        <v>130000</v>
      </c>
      <c r="H105" s="18" t="s">
        <v>103</v>
      </c>
      <c r="I105" s="17">
        <v>80000</v>
      </c>
      <c r="J105" s="50" t="s">
        <v>462</v>
      </c>
      <c r="K105" s="17">
        <v>0</v>
      </c>
      <c r="L105" s="50" t="s">
        <v>462</v>
      </c>
      <c r="M105" s="50" t="s">
        <v>463</v>
      </c>
      <c r="N105" s="19" t="s">
        <v>167</v>
      </c>
      <c r="O105" s="47" t="s">
        <v>141</v>
      </c>
      <c r="P105" s="52" t="s">
        <v>33</v>
      </c>
      <c r="Q105" s="1" t="s">
        <v>41</v>
      </c>
    </row>
    <row r="106" ht="50" hidden="1" customHeight="1" spans="1:16">
      <c r="A106" s="91" t="s">
        <v>464</v>
      </c>
      <c r="B106" s="92"/>
      <c r="C106" s="92"/>
      <c r="D106" s="92"/>
      <c r="E106" s="93"/>
      <c r="F106" s="94"/>
      <c r="G106" s="95">
        <f>G107+G115+G121</f>
        <v>199864</v>
      </c>
      <c r="H106" s="95"/>
      <c r="I106" s="95">
        <f>I107+I115+I121</f>
        <v>56550</v>
      </c>
      <c r="J106" s="102"/>
      <c r="K106" s="103">
        <f>SUM(K108:K123)</f>
        <v>910</v>
      </c>
      <c r="L106" s="102"/>
      <c r="M106" s="102"/>
      <c r="N106" s="57"/>
      <c r="O106" s="57"/>
      <c r="P106" s="49"/>
    </row>
    <row r="107" ht="50" hidden="1" customHeight="1" spans="1:16">
      <c r="A107" s="96" t="s">
        <v>465</v>
      </c>
      <c r="B107" s="97"/>
      <c r="C107" s="97"/>
      <c r="D107" s="97"/>
      <c r="E107" s="98"/>
      <c r="F107" s="99"/>
      <c r="G107" s="100">
        <f>SUM(G108:G114)</f>
        <v>109010</v>
      </c>
      <c r="H107" s="100"/>
      <c r="I107" s="100">
        <f>SUM(I108:I114)</f>
        <v>28950</v>
      </c>
      <c r="J107" s="104"/>
      <c r="K107" s="105"/>
      <c r="L107" s="104"/>
      <c r="M107" s="104"/>
      <c r="N107" s="57"/>
      <c r="O107" s="57"/>
      <c r="P107" s="49"/>
    </row>
    <row r="108" ht="82" hidden="1" customHeight="1" spans="1:17">
      <c r="A108" s="17">
        <v>88</v>
      </c>
      <c r="B108" s="18" t="s">
        <v>466</v>
      </c>
      <c r="C108" s="19" t="s">
        <v>23</v>
      </c>
      <c r="D108" s="24" t="s">
        <v>107</v>
      </c>
      <c r="E108" s="18" t="s">
        <v>467</v>
      </c>
      <c r="F108" s="20" t="s">
        <v>208</v>
      </c>
      <c r="G108" s="17">
        <v>15000</v>
      </c>
      <c r="H108" s="18" t="s">
        <v>268</v>
      </c>
      <c r="I108" s="17">
        <v>1500</v>
      </c>
      <c r="J108" s="50" t="s">
        <v>468</v>
      </c>
      <c r="K108" s="17">
        <v>0</v>
      </c>
      <c r="L108" s="50" t="s">
        <v>469</v>
      </c>
      <c r="M108" s="50" t="s">
        <v>470</v>
      </c>
      <c r="N108" s="19" t="s">
        <v>471</v>
      </c>
      <c r="O108" s="19" t="s">
        <v>472</v>
      </c>
      <c r="P108" s="52" t="s">
        <v>33</v>
      </c>
      <c r="Q108" s="1" t="s">
        <v>41</v>
      </c>
    </row>
    <row r="109" ht="49" hidden="1" customHeight="1" spans="1:17">
      <c r="A109" s="17">
        <v>89</v>
      </c>
      <c r="B109" s="23" t="s">
        <v>473</v>
      </c>
      <c r="C109" s="19" t="s">
        <v>23</v>
      </c>
      <c r="D109" s="19" t="s">
        <v>124</v>
      </c>
      <c r="E109" s="18" t="s">
        <v>474</v>
      </c>
      <c r="F109" s="20" t="s">
        <v>218</v>
      </c>
      <c r="G109" s="17">
        <v>4710</v>
      </c>
      <c r="H109" s="18" t="s">
        <v>38</v>
      </c>
      <c r="I109" s="17">
        <v>2400</v>
      </c>
      <c r="J109" s="50" t="s">
        <v>475</v>
      </c>
      <c r="K109" s="17">
        <v>0</v>
      </c>
      <c r="L109" s="50" t="s">
        <v>476</v>
      </c>
      <c r="M109" s="50" t="s">
        <v>30</v>
      </c>
      <c r="N109" s="19" t="s">
        <v>471</v>
      </c>
      <c r="O109" s="19" t="s">
        <v>472</v>
      </c>
      <c r="P109" s="53" t="s">
        <v>33</v>
      </c>
      <c r="Q109" s="1" t="s">
        <v>41</v>
      </c>
    </row>
    <row r="110" ht="157" customHeight="1" spans="1:17">
      <c r="A110" s="17">
        <v>90</v>
      </c>
      <c r="B110" s="18" t="s">
        <v>477</v>
      </c>
      <c r="C110" s="19" t="s">
        <v>23</v>
      </c>
      <c r="D110" s="24" t="s">
        <v>124</v>
      </c>
      <c r="E110" s="18" t="s">
        <v>478</v>
      </c>
      <c r="F110" s="20" t="s">
        <v>479</v>
      </c>
      <c r="G110" s="17">
        <v>15000</v>
      </c>
      <c r="H110" s="18" t="s">
        <v>183</v>
      </c>
      <c r="I110" s="17">
        <v>4000</v>
      </c>
      <c r="J110" s="50" t="s">
        <v>480</v>
      </c>
      <c r="K110" s="17">
        <v>500</v>
      </c>
      <c r="L110" s="50" t="s">
        <v>481</v>
      </c>
      <c r="M110" s="50" t="s">
        <v>482</v>
      </c>
      <c r="N110" s="19" t="s">
        <v>483</v>
      </c>
      <c r="O110" s="19" t="s">
        <v>160</v>
      </c>
      <c r="P110" s="52" t="s">
        <v>33</v>
      </c>
      <c r="Q110" s="1" t="s">
        <v>34</v>
      </c>
    </row>
    <row r="111" ht="129" hidden="1" customHeight="1" spans="1:17">
      <c r="A111" s="17">
        <v>91</v>
      </c>
      <c r="B111" s="18" t="s">
        <v>484</v>
      </c>
      <c r="C111" s="19" t="s">
        <v>23</v>
      </c>
      <c r="D111" s="19" t="s">
        <v>124</v>
      </c>
      <c r="E111" s="18" t="s">
        <v>485</v>
      </c>
      <c r="F111" s="20" t="s">
        <v>486</v>
      </c>
      <c r="G111" s="17">
        <v>6000</v>
      </c>
      <c r="H111" s="18" t="s">
        <v>487</v>
      </c>
      <c r="I111" s="17">
        <v>3000</v>
      </c>
      <c r="J111" s="50" t="s">
        <v>488</v>
      </c>
      <c r="K111" s="17">
        <v>0</v>
      </c>
      <c r="L111" s="50" t="s">
        <v>489</v>
      </c>
      <c r="M111" s="50" t="s">
        <v>490</v>
      </c>
      <c r="N111" s="19" t="s">
        <v>491</v>
      </c>
      <c r="O111" s="19" t="s">
        <v>492</v>
      </c>
      <c r="P111" s="52" t="s">
        <v>33</v>
      </c>
      <c r="Q111" s="1" t="s">
        <v>41</v>
      </c>
    </row>
    <row r="112" ht="189" hidden="1" customHeight="1" spans="1:17">
      <c r="A112" s="17">
        <v>92</v>
      </c>
      <c r="B112" s="18" t="s">
        <v>493</v>
      </c>
      <c r="C112" s="19" t="s">
        <v>23</v>
      </c>
      <c r="D112" s="19" t="s">
        <v>107</v>
      </c>
      <c r="E112" s="18" t="s">
        <v>494</v>
      </c>
      <c r="F112" s="20" t="s">
        <v>495</v>
      </c>
      <c r="G112" s="17">
        <v>30000</v>
      </c>
      <c r="H112" s="18" t="s">
        <v>323</v>
      </c>
      <c r="I112" s="17">
        <v>12000</v>
      </c>
      <c r="J112" s="50" t="s">
        <v>496</v>
      </c>
      <c r="K112" s="17">
        <v>0</v>
      </c>
      <c r="L112" s="50" t="s">
        <v>496</v>
      </c>
      <c r="M112" s="50" t="s">
        <v>30</v>
      </c>
      <c r="N112" s="19" t="s">
        <v>31</v>
      </c>
      <c r="O112" s="19" t="s">
        <v>32</v>
      </c>
      <c r="P112" s="52" t="s">
        <v>33</v>
      </c>
      <c r="Q112" s="1" t="s">
        <v>41</v>
      </c>
    </row>
    <row r="113" ht="87" hidden="1" customHeight="1" spans="1:17">
      <c r="A113" s="17">
        <v>93</v>
      </c>
      <c r="B113" s="18" t="s">
        <v>497</v>
      </c>
      <c r="C113" s="19" t="s">
        <v>23</v>
      </c>
      <c r="D113" s="19" t="s">
        <v>107</v>
      </c>
      <c r="E113" s="18" t="s">
        <v>498</v>
      </c>
      <c r="F113" s="20" t="s">
        <v>499</v>
      </c>
      <c r="G113" s="17">
        <v>35000</v>
      </c>
      <c r="H113" s="18" t="s">
        <v>164</v>
      </c>
      <c r="I113" s="17">
        <v>3500</v>
      </c>
      <c r="J113" s="50" t="s">
        <v>500</v>
      </c>
      <c r="K113" s="17">
        <v>200</v>
      </c>
      <c r="L113" s="50" t="s">
        <v>501</v>
      </c>
      <c r="M113" s="50" t="s">
        <v>30</v>
      </c>
      <c r="N113" s="19" t="s">
        <v>167</v>
      </c>
      <c r="O113" s="19" t="s">
        <v>141</v>
      </c>
      <c r="P113" s="52" t="s">
        <v>33</v>
      </c>
      <c r="Q113" s="1" t="s">
        <v>41</v>
      </c>
    </row>
    <row r="114" ht="151" hidden="1" customHeight="1" spans="1:17">
      <c r="A114" s="17">
        <v>94</v>
      </c>
      <c r="B114" s="23" t="s">
        <v>502</v>
      </c>
      <c r="C114" s="19" t="s">
        <v>23</v>
      </c>
      <c r="D114" s="19" t="s">
        <v>107</v>
      </c>
      <c r="E114" s="18" t="s">
        <v>503</v>
      </c>
      <c r="F114" s="20" t="s">
        <v>504</v>
      </c>
      <c r="G114" s="20">
        <v>3300</v>
      </c>
      <c r="H114" s="18" t="s">
        <v>62</v>
      </c>
      <c r="I114" s="20">
        <v>2550</v>
      </c>
      <c r="J114" s="31" t="s">
        <v>505</v>
      </c>
      <c r="K114" s="20">
        <v>100</v>
      </c>
      <c r="L114" s="31" t="s">
        <v>505</v>
      </c>
      <c r="M114" s="31" t="s">
        <v>30</v>
      </c>
      <c r="N114" s="19" t="s">
        <v>159</v>
      </c>
      <c r="O114" s="19" t="s">
        <v>160</v>
      </c>
      <c r="P114" s="53" t="s">
        <v>33</v>
      </c>
      <c r="Q114" s="1" t="s">
        <v>41</v>
      </c>
    </row>
    <row r="115" ht="50" hidden="1" customHeight="1" spans="1:16">
      <c r="A115" s="12" t="s">
        <v>506</v>
      </c>
      <c r="B115" s="13"/>
      <c r="C115" s="13"/>
      <c r="D115" s="13"/>
      <c r="E115" s="14"/>
      <c r="F115" s="15"/>
      <c r="G115" s="16">
        <f>SUM(G116:G120)</f>
        <v>60854</v>
      </c>
      <c r="H115" s="16"/>
      <c r="I115" s="16">
        <f>SUM(I116:I120)</f>
        <v>21600</v>
      </c>
      <c r="J115" s="55"/>
      <c r="K115" s="56"/>
      <c r="L115" s="55"/>
      <c r="M115" s="55"/>
      <c r="N115" s="57"/>
      <c r="O115" s="57"/>
      <c r="P115" s="49"/>
    </row>
    <row r="116" ht="68" hidden="1" customHeight="1" spans="1:17">
      <c r="A116" s="17">
        <v>95</v>
      </c>
      <c r="B116" s="18" t="s">
        <v>507</v>
      </c>
      <c r="C116" s="19" t="s">
        <v>23</v>
      </c>
      <c r="D116" s="19" t="s">
        <v>124</v>
      </c>
      <c r="E116" s="18" t="s">
        <v>508</v>
      </c>
      <c r="F116" s="20" t="s">
        <v>102</v>
      </c>
      <c r="G116" s="17">
        <v>25200</v>
      </c>
      <c r="H116" s="18" t="s">
        <v>103</v>
      </c>
      <c r="I116" s="20">
        <v>7600</v>
      </c>
      <c r="J116" s="31" t="s">
        <v>509</v>
      </c>
      <c r="K116" s="20">
        <v>100</v>
      </c>
      <c r="L116" s="31" t="s">
        <v>510</v>
      </c>
      <c r="M116" s="31" t="s">
        <v>30</v>
      </c>
      <c r="N116" s="19" t="s">
        <v>511</v>
      </c>
      <c r="O116" s="51" t="s">
        <v>472</v>
      </c>
      <c r="P116" s="52" t="s">
        <v>33</v>
      </c>
      <c r="Q116" s="1" t="s">
        <v>41</v>
      </c>
    </row>
    <row r="117" ht="45.6" hidden="1" spans="1:17">
      <c r="A117" s="17">
        <v>96</v>
      </c>
      <c r="B117" s="18" t="s">
        <v>512</v>
      </c>
      <c r="C117" s="19" t="s">
        <v>23</v>
      </c>
      <c r="D117" s="19" t="s">
        <v>124</v>
      </c>
      <c r="E117" s="18" t="s">
        <v>513</v>
      </c>
      <c r="F117" s="20" t="s">
        <v>514</v>
      </c>
      <c r="G117" s="17">
        <v>15000</v>
      </c>
      <c r="H117" s="18" t="s">
        <v>268</v>
      </c>
      <c r="I117" s="17">
        <v>1000</v>
      </c>
      <c r="J117" s="50" t="s">
        <v>515</v>
      </c>
      <c r="K117" s="17">
        <v>0</v>
      </c>
      <c r="L117" s="50" t="s">
        <v>516</v>
      </c>
      <c r="M117" s="50" t="s">
        <v>30</v>
      </c>
      <c r="N117" s="19" t="s">
        <v>511</v>
      </c>
      <c r="O117" s="51" t="s">
        <v>472</v>
      </c>
      <c r="P117" s="52" t="s">
        <v>33</v>
      </c>
      <c r="Q117" s="1" t="s">
        <v>41</v>
      </c>
    </row>
    <row r="118" ht="114" hidden="1" customHeight="1" spans="1:17">
      <c r="A118" s="17">
        <v>97</v>
      </c>
      <c r="B118" s="23" t="s">
        <v>517</v>
      </c>
      <c r="C118" s="19" t="s">
        <v>23</v>
      </c>
      <c r="D118" s="19" t="s">
        <v>124</v>
      </c>
      <c r="E118" s="18" t="s">
        <v>518</v>
      </c>
      <c r="F118" s="20" t="s">
        <v>114</v>
      </c>
      <c r="G118" s="17">
        <v>13654</v>
      </c>
      <c r="H118" s="18" t="s">
        <v>268</v>
      </c>
      <c r="I118" s="17">
        <v>6000</v>
      </c>
      <c r="J118" s="50" t="s">
        <v>519</v>
      </c>
      <c r="K118" s="17">
        <v>0</v>
      </c>
      <c r="L118" s="50" t="s">
        <v>520</v>
      </c>
      <c r="M118" s="50" t="s">
        <v>30</v>
      </c>
      <c r="N118" s="19" t="s">
        <v>511</v>
      </c>
      <c r="O118" s="51" t="s">
        <v>472</v>
      </c>
      <c r="P118" s="53" t="s">
        <v>33</v>
      </c>
      <c r="Q118" s="1" t="s">
        <v>41</v>
      </c>
    </row>
    <row r="119" ht="150" hidden="1" customHeight="1" spans="1:17">
      <c r="A119" s="17">
        <v>98</v>
      </c>
      <c r="B119" s="18" t="s">
        <v>521</v>
      </c>
      <c r="C119" s="19" t="s">
        <v>23</v>
      </c>
      <c r="D119" s="19" t="s">
        <v>124</v>
      </c>
      <c r="E119" s="18" t="s">
        <v>522</v>
      </c>
      <c r="F119" s="20" t="s">
        <v>44</v>
      </c>
      <c r="G119" s="17">
        <v>4000</v>
      </c>
      <c r="H119" s="18" t="s">
        <v>109</v>
      </c>
      <c r="I119" s="17">
        <v>4000</v>
      </c>
      <c r="J119" s="50" t="s">
        <v>523</v>
      </c>
      <c r="K119" s="17">
        <v>0</v>
      </c>
      <c r="L119" s="50" t="s">
        <v>524</v>
      </c>
      <c r="M119" s="50" t="s">
        <v>30</v>
      </c>
      <c r="N119" s="19" t="s">
        <v>511</v>
      </c>
      <c r="O119" s="51" t="s">
        <v>472</v>
      </c>
      <c r="P119" s="52" t="s">
        <v>33</v>
      </c>
      <c r="Q119" s="1" t="s">
        <v>41</v>
      </c>
    </row>
    <row r="120" ht="61" hidden="1" customHeight="1" spans="1:17">
      <c r="A120" s="17">
        <v>99</v>
      </c>
      <c r="B120" s="18" t="s">
        <v>525</v>
      </c>
      <c r="C120" s="19" t="s">
        <v>23</v>
      </c>
      <c r="D120" s="19" t="s">
        <v>124</v>
      </c>
      <c r="E120" s="18" t="s">
        <v>526</v>
      </c>
      <c r="F120" s="20" t="s">
        <v>44</v>
      </c>
      <c r="G120" s="17">
        <v>3000</v>
      </c>
      <c r="H120" s="18" t="s">
        <v>109</v>
      </c>
      <c r="I120" s="17">
        <v>3000</v>
      </c>
      <c r="J120" s="50" t="s">
        <v>527</v>
      </c>
      <c r="K120" s="17">
        <v>0</v>
      </c>
      <c r="L120" s="50" t="s">
        <v>528</v>
      </c>
      <c r="M120" s="50" t="s">
        <v>30</v>
      </c>
      <c r="N120" s="19" t="s">
        <v>511</v>
      </c>
      <c r="O120" s="51" t="s">
        <v>472</v>
      </c>
      <c r="P120" s="52" t="s">
        <v>33</v>
      </c>
      <c r="Q120" s="1" t="s">
        <v>41</v>
      </c>
    </row>
    <row r="121" ht="50" hidden="1" customHeight="1" spans="1:16">
      <c r="A121" s="12" t="s">
        <v>529</v>
      </c>
      <c r="B121" s="13"/>
      <c r="C121" s="13"/>
      <c r="D121" s="13"/>
      <c r="E121" s="14"/>
      <c r="F121" s="15"/>
      <c r="G121" s="16">
        <f>SUM(G122:G123)</f>
        <v>30000</v>
      </c>
      <c r="H121" s="16"/>
      <c r="I121" s="16">
        <f>SUM(I122:I123)</f>
        <v>6000</v>
      </c>
      <c r="J121" s="56"/>
      <c r="K121" s="56"/>
      <c r="L121" s="56"/>
      <c r="M121" s="56"/>
      <c r="N121" s="57"/>
      <c r="O121" s="57"/>
      <c r="P121" s="49"/>
    </row>
    <row r="122" ht="136.8" hidden="1" spans="1:17">
      <c r="A122" s="17">
        <v>100</v>
      </c>
      <c r="B122" s="18" t="s">
        <v>530</v>
      </c>
      <c r="C122" s="19" t="s">
        <v>23</v>
      </c>
      <c r="D122" s="19" t="s">
        <v>124</v>
      </c>
      <c r="E122" s="18" t="s">
        <v>531</v>
      </c>
      <c r="F122" s="20" t="s">
        <v>532</v>
      </c>
      <c r="G122" s="17">
        <v>18000</v>
      </c>
      <c r="H122" s="18" t="s">
        <v>27</v>
      </c>
      <c r="I122" s="20">
        <v>3600</v>
      </c>
      <c r="J122" s="31" t="s">
        <v>533</v>
      </c>
      <c r="K122" s="20">
        <v>10</v>
      </c>
      <c r="L122" s="31" t="s">
        <v>534</v>
      </c>
      <c r="M122" s="31" t="s">
        <v>30</v>
      </c>
      <c r="N122" s="19" t="s">
        <v>535</v>
      </c>
      <c r="O122" s="19" t="s">
        <v>472</v>
      </c>
      <c r="P122" s="52" t="s">
        <v>33</v>
      </c>
      <c r="Q122" s="1" t="s">
        <v>41</v>
      </c>
    </row>
    <row r="123" ht="135" hidden="1" customHeight="1" spans="1:17">
      <c r="A123" s="17">
        <v>101</v>
      </c>
      <c r="B123" s="18" t="s">
        <v>536</v>
      </c>
      <c r="C123" s="19" t="s">
        <v>23</v>
      </c>
      <c r="D123" s="19" t="s">
        <v>124</v>
      </c>
      <c r="E123" s="18" t="s">
        <v>537</v>
      </c>
      <c r="F123" s="20" t="s">
        <v>538</v>
      </c>
      <c r="G123" s="17">
        <v>12000</v>
      </c>
      <c r="H123" s="18" t="s">
        <v>27</v>
      </c>
      <c r="I123" s="17">
        <v>2400</v>
      </c>
      <c r="J123" s="50" t="s">
        <v>539</v>
      </c>
      <c r="K123" s="17">
        <v>0</v>
      </c>
      <c r="L123" s="50" t="s">
        <v>540</v>
      </c>
      <c r="M123" s="50" t="s">
        <v>541</v>
      </c>
      <c r="N123" s="19" t="s">
        <v>535</v>
      </c>
      <c r="O123" s="19" t="s">
        <v>472</v>
      </c>
      <c r="P123" s="52" t="s">
        <v>33</v>
      </c>
      <c r="Q123" s="1" t="s">
        <v>41</v>
      </c>
    </row>
  </sheetData>
  <autoFilter xmlns:etc="http://www.wps.cn/officeDocument/2017/etCustomData" ref="A3:Q123" etc:filterBottomFollowUsedRange="0">
    <filterColumn colId="3">
      <filters>
        <filter val="区属国企"/>
        <filter val="政府投资"/>
      </filters>
    </filterColumn>
    <filterColumn colId="16">
      <filters>
        <filter val="已开工"/>
      </filters>
    </filterColumn>
    <extLst/>
  </autoFilter>
  <mergeCells count="21">
    <mergeCell ref="A1:B1"/>
    <mergeCell ref="A2:O2"/>
    <mergeCell ref="A4:E4"/>
    <mergeCell ref="A5:E5"/>
    <mergeCell ref="A6:E6"/>
    <mergeCell ref="A30:E30"/>
    <mergeCell ref="A36:E36"/>
    <mergeCell ref="A37:E37"/>
    <mergeCell ref="A39:E39"/>
    <mergeCell ref="A41:E41"/>
    <mergeCell ref="A43:E43"/>
    <mergeCell ref="A45:E45"/>
    <mergeCell ref="A46:E46"/>
    <mergeCell ref="A59:E59"/>
    <mergeCell ref="A71:E71"/>
    <mergeCell ref="A92:E92"/>
    <mergeCell ref="A94:E94"/>
    <mergeCell ref="A106:E106"/>
    <mergeCell ref="A107:E107"/>
    <mergeCell ref="A115:E115"/>
    <mergeCell ref="A121:E121"/>
  </mergeCells>
  <conditionalFormatting sqref="B20">
    <cfRule type="duplicateValues" dxfId="0" priority="16"/>
  </conditionalFormatting>
  <conditionalFormatting sqref="B31">
    <cfRule type="duplicateValues" dxfId="0" priority="15"/>
  </conditionalFormatting>
  <conditionalFormatting sqref="B33">
    <cfRule type="duplicateValues" dxfId="0" priority="9"/>
  </conditionalFormatting>
  <conditionalFormatting sqref="B35">
    <cfRule type="duplicateValues" dxfId="0" priority="14"/>
  </conditionalFormatting>
  <conditionalFormatting sqref="B49">
    <cfRule type="duplicateValues" dxfId="0" priority="12"/>
  </conditionalFormatting>
  <conditionalFormatting sqref="B50">
    <cfRule type="duplicateValues" dxfId="0" priority="11"/>
  </conditionalFormatting>
  <conditionalFormatting sqref="B51">
    <cfRule type="duplicateValues" dxfId="0" priority="10"/>
  </conditionalFormatting>
  <conditionalFormatting sqref="B52">
    <cfRule type="duplicateValues" dxfId="0" priority="13"/>
  </conditionalFormatting>
  <conditionalFormatting sqref="B62">
    <cfRule type="duplicateValues" dxfId="0" priority="8"/>
  </conditionalFormatting>
  <conditionalFormatting sqref="B69">
    <cfRule type="duplicateValues" dxfId="0" priority="6"/>
  </conditionalFormatting>
  <conditionalFormatting sqref="B70">
    <cfRule type="duplicateValues" dxfId="0" priority="7"/>
  </conditionalFormatting>
  <conditionalFormatting sqref="B86">
    <cfRule type="duplicateValues" dxfId="0" priority="5"/>
  </conditionalFormatting>
  <conditionalFormatting sqref="B93">
    <cfRule type="duplicateValues" dxfId="0" priority="4"/>
  </conditionalFormatting>
  <conditionalFormatting sqref="B99">
    <cfRule type="duplicateValues" dxfId="0" priority="1"/>
  </conditionalFormatting>
  <conditionalFormatting sqref="B100">
    <cfRule type="duplicateValues" dxfId="0" priority="3"/>
  </conditionalFormatting>
  <conditionalFormatting sqref="B104">
    <cfRule type="duplicateValues" dxfId="0" priority="2"/>
  </conditionalFormatting>
  <printOptions horizontalCentered="1"/>
  <pageMargins left="0.161111111111111" right="0.161111111111111" top="0.409027777777778" bottom="0.60625" header="0.5" footer="0.5"/>
  <pageSetup paperSize="9" scale="32" fitToHeight="0" orientation="landscape" horizontalDpi="600"/>
  <headerFooter>
    <oddFooter>&amp;C第 &amp;P 页，共 &amp;N 页</oddFooter>
  </headerFooter>
  <ignoredErrors>
    <ignoredError sqref="I107 I115 G115 G107 I94 G94 I71 G71 I59 G59 I46 G46 I30 G30 I6 G6"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废渡无人舟自横</cp:lastModifiedBy>
  <dcterms:created xsi:type="dcterms:W3CDTF">2025-03-12T03:33:00Z</dcterms:created>
  <dcterms:modified xsi:type="dcterms:W3CDTF">2025-04-11T02:45:04Z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B2BAF9E0080445A29927D53A3EA4BE33_11</vt:lpwstr>
  </property>
  <property fmtid="{D5CDD505-2E9C-101B-9397-08002B2CF9AE}" pid="3" name="KSOProductBuildVer">
    <vt:lpwstr>2052-12.1.0.20784</vt:lpwstr>
  </property>
</Properties>
</file>