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Sheet1!$A$3:$Q$112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<sst xmlns="http://schemas.openxmlformats.org/spreadsheetml/2006/main" count="1235" uniqueCount="534">
  <si>
    <r>
      <rPr>
        <sz val="18"/>
        <rFont val="方正黑体_GBK"/>
        <charset val="134"/>
      </rPr>
      <t>附件</t>
    </r>
    <r>
      <rPr>
        <sz val="18"/>
        <rFont val="Times New Roman"/>
        <charset val="0"/>
      </rPr>
      <t>1</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</si>
  <si>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年续建重点项目</t>
    </r>
    <r>
      <rPr>
        <sz val="36"/>
        <rFont val="Times New Roman"/>
        <charset val="134"/>
      </rPr>
      <t>1-4</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</si>
  <si>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</si>
  <si>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</si>
  <si>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</si>
  <si>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</si>
  <si>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</si>
  <si>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</si>
  <si>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</si>
  <si>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</si>
  <si>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</si>
  <si>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1-4</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</si>
  <si>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1-4</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</si>
  <si>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</si>
  <si>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</si>
  <si>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</si>
  <si>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</si>
  <si>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</si>
  <si>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</si>
  <si>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</si>
  <si>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</si>
  <si>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</si>
  <si>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</si>
  <si>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</si>
  <si>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</si>
  <si>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</si>
  <si>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</si>
  <si>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</si>
  <si>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主体钢结构施工</t>
    </r>
  </si>
  <si>
    <r>
      <rPr>
        <sz val="18"/>
        <rFont val="方正仿宋_GBK"/>
        <charset val="0"/>
      </rPr>
      <t>主体工程施工</t>
    </r>
  </si>
  <si>
    <t/>
  </si>
  <si>
    <r>
      <rPr>
        <sz val="18"/>
        <rFont val="方正仿宋_GBK"/>
        <charset val="134"/>
      </rPr>
      <t>高新区管委会</t>
    </r>
  </si>
  <si>
    <r>
      <rPr>
        <sz val="18"/>
        <rFont val="方正仿宋_GBK"/>
        <charset val="134"/>
      </rPr>
      <t>吴别</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</si>
  <si>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</si>
  <si>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</si>
  <si>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</si>
  <si>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</si>
  <si>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</si>
  <si>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</si>
  <si>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准备土地挂牌</t>
    </r>
  </si>
  <si>
    <r>
      <rPr>
        <sz val="18"/>
        <rFont val="方正仿宋_GBK"/>
        <charset val="0"/>
      </rPr>
      <t>土地未挂牌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</si>
  <si>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</si>
  <si>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</si>
  <si>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</si>
  <si>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</si>
  <si>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安装设备</t>
    </r>
    <r>
      <rPr>
        <sz val="18"/>
        <rFont val="Times New Roman"/>
        <charset val="0"/>
      </rPr>
      <t xml:space="preserve"></t>
    </r>
  </si>
  <si>
    <r>
      <rPr>
        <sz val="18"/>
        <rFont val="方正仿宋_GBK"/>
        <charset val="0"/>
      </rPr>
      <t>调试设备，</t>
    </r>
    <r>
      <rPr>
        <sz val="18"/>
        <rFont val="宋体"/>
        <charset val="0"/>
      </rPr>
      <t>项</t>
    </r>
    <r>
      <rPr>
        <sz val="18"/>
        <rFont val="方正仿宋_GBK"/>
        <charset val="0"/>
      </rPr>
      <t>目验收</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</si>
  <si>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</si>
  <si>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</si>
  <si>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</si>
  <si>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全面完工</t>
    </r>
  </si>
  <si>
    <r>
      <rPr>
        <sz val="18"/>
        <rFont val="方正仿宋_GBK"/>
        <charset val="0"/>
      </rPr>
      <t>厂房验收</t>
    </r>
  </si>
  <si>
    <r>
      <rPr>
        <sz val="11"/>
        <color theme="1"/>
        <rFont val="宋体"/>
        <charset val="134"/>
      </rPr>
      <t>竣工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</si>
  <si>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</si>
  <si>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</si>
  <si>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</si>
  <si>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</si>
  <si>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</si>
  <si>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</si>
  <si>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</si>
  <si>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</si>
  <si>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</si>
  <si>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</si>
  <si>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项目验收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</si>
  <si>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</si>
  <si>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</si>
  <si>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</si>
  <si>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一阶段待联合验收，二阶段附属工程施工</t>
    </r>
  </si>
  <si>
    <r>
      <rPr>
        <sz val="18"/>
        <rFont val="方正仿宋_GBK"/>
        <charset val="0"/>
      </rPr>
      <t>一阶段项目验收，二阶段附属工程施工</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</si>
  <si>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</si>
  <si>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</si>
  <si>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</si>
  <si>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正在进行项目验收，消防整改中</t>
    </r>
  </si>
  <si>
    <r>
      <rPr>
        <sz val="18"/>
        <rFont val="方正仿宋_GBK"/>
        <charset val="0"/>
      </rPr>
      <t>进行项目验收，消防整改</t>
    </r>
  </si>
  <si>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</si>
  <si>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</si>
  <si>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</si>
  <si>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r>
      <rPr>
        <sz val="18"/>
        <rFont val="方正仿宋_GBK"/>
        <charset val="0"/>
      </rPr>
      <t>主体工程施工，目前已停工</t>
    </r>
  </si>
  <si>
    <r>
      <rPr>
        <sz val="18"/>
        <rFont val="方正仿宋_GBK"/>
        <charset val="0"/>
      </rPr>
      <t>停工</t>
    </r>
  </si>
  <si>
    <r>
      <rPr>
        <sz val="18"/>
        <rFont val="方正仿宋_GBK"/>
        <charset val="0"/>
      </rPr>
      <t>项目方与施工方存在纠纷</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</si>
  <si>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</si>
  <si>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</si>
  <si>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</si>
  <si>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</si>
  <si>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0"/>
      </rPr>
      <t>主体工程施工</t>
    </r>
    <r>
      <rPr>
        <sz val="18"/>
        <rFont val="Times New Roman"/>
        <charset val="0"/>
      </rPr>
      <t xml:space="preserve"></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</si>
  <si>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</si>
  <si>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</si>
  <si>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</si>
  <si>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</si>
  <si>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</si>
  <si>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</si>
  <si>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厂房已完工，待另一块地完成调规、土地挂牌后进场建设</t>
    </r>
  </si>
  <si>
    <r>
      <rPr>
        <sz val="18"/>
        <rFont val="方正仿宋_GBK"/>
        <charset val="0"/>
      </rPr>
      <t>等待土地调规</t>
    </r>
  </si>
  <si>
    <r>
      <rPr>
        <sz val="18"/>
        <rFont val="方正仿宋_GBK"/>
        <charset val="0"/>
      </rPr>
      <t>土地未完成调规，无法进场施工</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</si>
  <si>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</si>
  <si>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</si>
  <si>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</si>
  <si>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</si>
  <si>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</si>
  <si>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</si>
  <si>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管线安装，路面铺设</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</si>
  <si>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</si>
  <si>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</si>
  <si>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</si>
  <si>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</si>
  <si>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一期一阶段</t>
    </r>
    <r>
      <rPr>
        <sz val="18"/>
        <rFont val="Times New Roman"/>
        <charset val="0"/>
      </rPr>
      <t>6</t>
    </r>
    <r>
      <rPr>
        <sz val="18"/>
        <rFont val="方正仿宋_GBK"/>
        <charset val="0"/>
      </rPr>
      <t>条线投产。</t>
    </r>
    <r>
      <rPr>
        <sz val="18"/>
        <rFont val="Times New Roman"/>
        <charset val="0"/>
      </rPr>
      <t xml:space="preserve">
</t>
    </r>
    <r>
      <rPr>
        <sz val="18"/>
        <rFont val="方正仿宋_GBK"/>
        <charset val="0"/>
      </rPr>
      <t>一期二阶段模组厂房混凝土结构已封顶。</t>
    </r>
  </si>
  <si>
    <r>
      <rPr>
        <sz val="18"/>
        <rFont val="方正仿宋_GBK"/>
        <charset val="0"/>
      </rPr>
      <t>二阶段附属工程施工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</si>
  <si>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</si>
  <si>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</si>
  <si>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</si>
  <si>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</si>
  <si>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目前</t>
    </r>
    <r>
      <rPr>
        <sz val="18"/>
        <rFont val="Times New Roman"/>
        <charset val="0"/>
      </rPr>
      <t>201</t>
    </r>
    <r>
      <rPr>
        <sz val="18"/>
        <rFont val="方正仿宋_GBK"/>
        <charset val="0"/>
      </rPr>
      <t>厂房施工完成</t>
    </r>
    <r>
      <rPr>
        <sz val="18"/>
        <rFont val="Times New Roman"/>
        <charset val="0"/>
      </rPr>
      <t>95%</t>
    </r>
    <r>
      <rPr>
        <sz val="18"/>
        <rFont val="方正仿宋_GBK"/>
        <charset val="0"/>
      </rPr>
      <t>，能源站、变电站等附属用房已完成</t>
    </r>
    <r>
      <rPr>
        <sz val="18"/>
        <rFont val="Times New Roman"/>
        <charset val="0"/>
      </rPr>
      <t>87%,202</t>
    </r>
    <r>
      <rPr>
        <sz val="18"/>
        <rFont val="方正仿宋_GBK"/>
        <charset val="0"/>
      </rPr>
      <t>厂房完成</t>
    </r>
    <r>
      <rPr>
        <sz val="18"/>
        <rFont val="Times New Roman"/>
        <charset val="0"/>
      </rPr>
      <t>8%</t>
    </r>
    <r>
      <rPr>
        <sz val="18"/>
        <rFont val="方正仿宋_GBK"/>
        <charset val="0"/>
      </rPr>
      <t>，室外管网完成</t>
    </r>
    <r>
      <rPr>
        <sz val="18"/>
        <rFont val="Times New Roman"/>
        <charset val="0"/>
      </rPr>
      <t>92%</t>
    </r>
    <r>
      <rPr>
        <sz val="18"/>
        <rFont val="方正仿宋_GBK"/>
        <charset val="0"/>
      </rPr>
      <t>，道路完成</t>
    </r>
    <r>
      <rPr>
        <sz val="18"/>
        <rFont val="Times New Roman"/>
        <charset val="0"/>
      </rPr>
      <t>72%</t>
    </r>
    <r>
      <rPr>
        <sz val="18"/>
        <rFont val="方正仿宋_GBK"/>
        <charset val="0"/>
      </rPr>
      <t>。专题评审二期设计方案。</t>
    </r>
  </si>
  <si>
    <r>
      <rPr>
        <sz val="18"/>
        <rFont val="方正仿宋_GBK"/>
        <charset val="0"/>
      </rPr>
      <t>二期设计方案报送规委会审查。周边道路：</t>
    </r>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80%</t>
    </r>
    <r>
      <rPr>
        <sz val="18"/>
        <rFont val="方正仿宋_GBK"/>
        <charset val="0"/>
      </rPr>
      <t>；</t>
    </r>
    <r>
      <rPr>
        <sz val="18"/>
        <rFont val="Times New Roman"/>
        <charset val="0"/>
      </rPr>
      <t>K1+580-K1+750</t>
    </r>
    <r>
      <rPr>
        <sz val="18"/>
        <rFont val="方正仿宋_GBK"/>
        <charset val="0"/>
      </rPr>
      <t>段强夯单位进场施工。</t>
    </r>
  </si>
  <si>
    <r>
      <rPr>
        <sz val="18"/>
        <rFont val="方正仿宋_GBK"/>
        <charset val="0"/>
      </rPr>
      <t>二期设计方案需尽快报区规委会审定，方案审定后专题研究</t>
    </r>
    <r>
      <rPr>
        <sz val="18"/>
        <rFont val="Times New Roman"/>
        <charset val="0"/>
      </rPr>
      <t>EPC</t>
    </r>
    <r>
      <rPr>
        <sz val="18"/>
        <rFont val="方正仿宋_GBK"/>
        <charset val="0"/>
      </rPr>
      <t>施工合同、二期主体变更、实施内容、跨宗产权等事宜。</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</si>
  <si>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</si>
  <si>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</si>
  <si>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</si>
  <si>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</si>
  <si>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</si>
  <si>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</si>
  <si>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五批次完成联合验收，正在出具房测报告及不动产权；六批次修建完成，办理预售许可；第七批次</t>
    </r>
    <r>
      <rPr>
        <sz val="18"/>
        <rFont val="Times New Roman"/>
        <charset val="0"/>
      </rPr>
      <t>B</t>
    </r>
    <r>
      <rPr>
        <sz val="18"/>
        <rFont val="方正仿宋_GBK"/>
        <charset val="0"/>
      </rPr>
      <t>区美妆已办理施工许可，已开工；</t>
    </r>
    <r>
      <rPr>
        <sz val="18"/>
        <rFont val="Times New Roman"/>
        <charset val="0"/>
      </rPr>
      <t>A</t>
    </r>
    <r>
      <rPr>
        <sz val="18"/>
        <rFont val="方正仿宋_GBK"/>
        <charset val="0"/>
      </rPr>
      <t>区智能制造规划许可已完成，正在平场。</t>
    </r>
  </si>
  <si>
    <r>
      <rPr>
        <sz val="18"/>
        <rFont val="方正仿宋_GBK"/>
        <charset val="0"/>
      </rPr>
      <t>第七批次建设</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</si>
  <si>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</si>
  <si>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</si>
  <si>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</si>
  <si>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2</t>
    </r>
    <r>
      <rPr>
        <sz val="18"/>
        <rFont val="方正仿宋_GBK"/>
        <charset val="0"/>
      </rPr>
      <t>号厂房已施工完毕，</t>
    </r>
    <r>
      <rPr>
        <sz val="18"/>
        <rFont val="Times New Roman"/>
        <charset val="0"/>
      </rPr>
      <t>1</t>
    </r>
    <r>
      <rPr>
        <sz val="18"/>
        <rFont val="方正仿宋_GBK"/>
        <charset val="0"/>
      </rPr>
      <t>号厂房主体框架结构已完成，一层砌体样板准备中。</t>
    </r>
    <r>
      <rPr>
        <sz val="18"/>
        <rFont val="Times New Roman"/>
        <charset val="0"/>
      </rPr>
      <t>2</t>
    </r>
    <r>
      <rPr>
        <sz val="18"/>
        <rFont val="方正仿宋_GBK"/>
        <charset val="0"/>
      </rPr>
      <t>号厂房室外部分雨污排水管道安装完毕</t>
    </r>
  </si>
  <si>
    <r>
      <rPr>
        <sz val="18"/>
        <rFont val="方正仿宋_GBK"/>
        <charset val="0"/>
      </rPr>
      <t>附属工程施工</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</si>
  <si>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</si>
  <si>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</si>
  <si>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</si>
  <si>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</si>
  <si>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</si>
  <si>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</si>
  <si>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</si>
  <si>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已完成生产加工区调规工作，正在办理</t>
    </r>
    <r>
      <rPr>
        <sz val="18"/>
        <rFont val="Times New Roman"/>
        <charset val="0"/>
      </rPr>
      <t>“</t>
    </r>
    <r>
      <rPr>
        <sz val="18"/>
        <rFont val="方正仿宋_GBK"/>
        <charset val="0"/>
      </rPr>
      <t>农转用</t>
    </r>
    <r>
      <rPr>
        <sz val="18"/>
        <rFont val="Times New Roman"/>
        <charset val="0"/>
      </rPr>
      <t>”</t>
    </r>
    <r>
      <rPr>
        <sz val="18"/>
        <rFont val="方正仿宋_GBK"/>
        <charset val="0"/>
      </rPr>
      <t>手续；</t>
    </r>
    <r>
      <rPr>
        <sz val="18"/>
        <rFont val="Times New Roman"/>
        <charset val="0"/>
      </rPr>
      <t xml:space="preserve">
2.</t>
    </r>
    <r>
      <rPr>
        <sz val="18"/>
        <rFont val="方正仿宋_GBK"/>
        <charset val="0"/>
      </rPr>
      <t>已完成二期工程建设方案进行优化调整。</t>
    </r>
    <r>
      <rPr>
        <sz val="18"/>
        <rFont val="Times New Roman"/>
        <charset val="0"/>
      </rPr>
      <t xml:space="preserve">
3.</t>
    </r>
    <r>
      <rPr>
        <sz val="18"/>
        <rFont val="方正仿宋_GBK"/>
        <charset val="0"/>
      </rPr>
      <t>启动二期工程用地范围内的征拆及土地租赁工作。</t>
    </r>
  </si>
  <si>
    <r>
      <rPr>
        <sz val="18"/>
        <rFont val="Times New Roman"/>
        <charset val="0"/>
      </rPr>
      <t>1.</t>
    </r>
    <r>
      <rPr>
        <sz val="18"/>
        <rFont val="方正仿宋_GBK"/>
        <charset val="0"/>
      </rPr>
      <t>配合蒲吕街道办事处及时完成第二期矿权和加工区内的租地搬迁工作。</t>
    </r>
    <r>
      <rPr>
        <sz val="18"/>
        <rFont val="Times New Roman"/>
        <charset val="0"/>
      </rPr>
      <t xml:space="preserve">
2.</t>
    </r>
    <r>
      <rPr>
        <sz val="18"/>
        <rFont val="方正仿宋_GBK"/>
        <charset val="0"/>
      </rPr>
      <t>开展场平施工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</si>
  <si>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</si>
  <si>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</si>
  <si>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</si>
  <si>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</si>
  <si>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</si>
  <si>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</si>
  <si>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方正仿宋_GBK"/>
        <charset val="0"/>
      </rPr>
      <t>已完成迁建项目红线内所有工程的</t>
    </r>
    <r>
      <rPr>
        <sz val="18"/>
        <rFont val="Times New Roman"/>
        <charset val="0"/>
      </rPr>
      <t>90%</t>
    </r>
    <r>
      <rPr>
        <sz val="18"/>
        <rFont val="方正仿宋_GBK"/>
        <charset val="0"/>
      </rPr>
      <t>。红线外道路路基基本完工，已具备通车条件。</t>
    </r>
  </si>
  <si>
    <r>
      <rPr>
        <sz val="18"/>
        <rFont val="方正仿宋_GBK"/>
        <charset val="0"/>
      </rPr>
      <t>投产点火</t>
    </r>
    <r>
      <rPr>
        <sz val="18"/>
        <rFont val="Times New Roman"/>
        <charset val="0"/>
      </rPr>
      <t xml:space="preserve"> </t>
    </r>
    <r>
      <rPr>
        <sz val="18"/>
        <rFont val="方正仿宋_GBK"/>
        <charset val="0"/>
      </rPr>
      <t>试运行。</t>
    </r>
  </si>
  <si>
    <r>
      <rPr>
        <sz val="18"/>
        <rFont val="方正仿宋_GBK"/>
        <charset val="134"/>
      </rPr>
      <t>区经济信息委</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</si>
  <si>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</si>
  <si>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</si>
  <si>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</si>
  <si>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</si>
  <si>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Times New Roman"/>
        <charset val="0"/>
      </rPr>
      <t>1.</t>
    </r>
    <r>
      <rPr>
        <sz val="18"/>
        <rFont val="方正仿宋_GBK"/>
        <charset val="0"/>
      </rPr>
      <t>库移民市级示范项目正在进行收尾工作</t>
    </r>
    <r>
      <rPr>
        <sz val="18"/>
        <rFont val="Times New Roman"/>
        <charset val="0"/>
      </rPr>
      <t xml:space="preserve">
2.</t>
    </r>
    <r>
      <rPr>
        <sz val="18"/>
        <rFont val="方正仿宋_GBK"/>
        <charset val="0"/>
      </rPr>
      <t>文曲设施果蔬大棚项目正在进行电力安装工程</t>
    </r>
    <r>
      <rPr>
        <sz val="18"/>
        <rFont val="Times New Roman"/>
        <charset val="0"/>
      </rPr>
      <t xml:space="preserve">
3.</t>
    </r>
    <r>
      <rPr>
        <sz val="18"/>
        <rFont val="方正仿宋_GBK"/>
        <charset val="0"/>
      </rPr>
      <t>太平镇设施育苗场一期，正在进行财评。</t>
    </r>
    <r>
      <rPr>
        <sz val="18"/>
        <rFont val="Times New Roman"/>
        <charset val="0"/>
      </rPr>
      <t xml:space="preserve">
4.</t>
    </r>
    <r>
      <rPr>
        <sz val="18"/>
        <rFont val="方正仿宋_GBK"/>
        <charset val="0"/>
      </rPr>
      <t>水龙村设施蔬菜大棚，已完成施工运营招标。</t>
    </r>
    <r>
      <rPr>
        <sz val="18"/>
        <rFont val="Times New Roman"/>
        <charset val="0"/>
      </rPr>
      <t xml:space="preserve">
5.</t>
    </r>
    <r>
      <rPr>
        <sz val="18"/>
        <rFont val="方正仿宋_GBK"/>
        <charset val="0"/>
      </rPr>
      <t>设施蔬菜科技园三期项目，正在进行项目预算编制。</t>
    </r>
  </si>
  <si>
    <r>
      <rPr>
        <sz val="18"/>
        <rFont val="Times New Roman"/>
        <charset val="0"/>
      </rPr>
      <t>1.</t>
    </r>
    <r>
      <rPr>
        <sz val="18"/>
        <rFont val="方正仿宋_GBK"/>
        <charset val="0"/>
      </rPr>
      <t>完成水龙村</t>
    </r>
    <r>
      <rPr>
        <sz val="18"/>
        <rFont val="Times New Roman"/>
        <charset val="0"/>
      </rPr>
      <t>2024</t>
    </r>
    <r>
      <rPr>
        <sz val="18"/>
        <rFont val="方正仿宋_GBK"/>
        <charset val="0"/>
      </rPr>
      <t>年度水库移民市级示范项目竣工验收工作。</t>
    </r>
    <r>
      <rPr>
        <sz val="18"/>
        <rFont val="Times New Roman"/>
        <charset val="0"/>
      </rPr>
      <t xml:space="preserve">
2.</t>
    </r>
    <r>
      <rPr>
        <sz val="18"/>
        <rFont val="方正仿宋_GBK"/>
        <charset val="0"/>
      </rPr>
      <t>完成文曲设施果蔬大棚项目。</t>
    </r>
    <r>
      <rPr>
        <sz val="18"/>
        <rFont val="Times New Roman"/>
        <charset val="0"/>
      </rPr>
      <t xml:space="preserve">
3.</t>
    </r>
    <r>
      <rPr>
        <sz val="18"/>
        <rFont val="方正仿宋_GBK"/>
        <charset val="0"/>
      </rPr>
      <t>太平镇设施育苗场一期完成财评，开展招标。</t>
    </r>
    <r>
      <rPr>
        <sz val="18"/>
        <rFont val="Times New Roman"/>
        <charset val="0"/>
      </rPr>
      <t xml:space="preserve">
4.</t>
    </r>
    <r>
      <rPr>
        <sz val="18"/>
        <rFont val="方正仿宋_GBK"/>
        <charset val="0"/>
      </rPr>
      <t>水龙村设施蔬菜大棚，完成主体框架基础施工。</t>
    </r>
    <r>
      <rPr>
        <sz val="18"/>
        <rFont val="Times New Roman"/>
        <charset val="0"/>
      </rPr>
      <t xml:space="preserve">
5.</t>
    </r>
    <r>
      <rPr>
        <sz val="18"/>
        <rFont val="方正仿宋_GBK"/>
        <charset val="0"/>
      </rPr>
      <t>设施蔬菜科技园三期项目，完成项目财评审核和项目招标。</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</si>
  <si>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</si>
  <si>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</si>
  <si>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</si>
  <si>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</si>
  <si>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</si>
  <si>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已完工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</si>
  <si>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</si>
  <si>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</si>
  <si>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</si>
  <si>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</si>
  <si>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养殖池壁及管沟砌筑粉刷装饰，车间内外墙粉刷，门窗安装，涂料，车间顶棚钢结构安装。室外管网和道路施工。</t>
    </r>
  </si>
  <si>
    <r>
      <rPr>
        <sz val="18"/>
        <rFont val="方正仿宋_GBK"/>
        <charset val="0"/>
      </rPr>
      <t>配套用房建筑、结构、装饰，水处理及供热设备安装，车间内外墙粉刷，门窗安装，涂料，车间顶棚钢结构安装。室外管网和道路施工。</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</si>
  <si>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</si>
  <si>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</si>
  <si>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</si>
  <si>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</si>
  <si>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完成总工程量的</t>
    </r>
    <r>
      <rPr>
        <sz val="18"/>
        <rFont val="Times New Roman"/>
        <charset val="0"/>
      </rPr>
      <t>95%</t>
    </r>
    <r>
      <rPr>
        <sz val="18"/>
        <rFont val="方正仿宋_GBK"/>
        <charset val="0"/>
      </rPr>
      <t>。</t>
    </r>
  </si>
  <si>
    <r>
      <rPr>
        <sz val="18"/>
        <rFont val="方正仿宋_GBK"/>
        <charset val="0"/>
      </rPr>
      <t>完成剩余部分工程量。</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</si>
  <si>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</si>
  <si>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</si>
  <si>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</si>
  <si>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</si>
  <si>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</si>
  <si>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</si>
  <si>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Times New Roman"/>
        <charset val="0"/>
      </rPr>
      <t>1</t>
    </r>
    <r>
      <rPr>
        <sz val="18"/>
        <rFont val="方正仿宋_GBK"/>
        <charset val="0"/>
      </rPr>
      <t>、</t>
    </r>
    <r>
      <rPr>
        <sz val="18"/>
        <rFont val="Times New Roman"/>
        <charset val="0"/>
      </rPr>
      <t>19#</t>
    </r>
    <r>
      <rPr>
        <sz val="18"/>
        <rFont val="方正仿宋_GBK"/>
        <charset val="0"/>
      </rPr>
      <t>楼：外墙涂料抗裂砂浆施工完成</t>
    </r>
    <r>
      <rPr>
        <sz val="18"/>
        <rFont val="Times New Roman"/>
        <charset val="0"/>
      </rPr>
      <t>50%</t>
    </r>
    <r>
      <rPr>
        <sz val="18"/>
        <rFont val="方正仿宋_GBK"/>
        <charset val="0"/>
      </rPr>
      <t>；内墙抹灰完成</t>
    </r>
    <r>
      <rPr>
        <sz val="18"/>
        <rFont val="Times New Roman"/>
        <charset val="0"/>
      </rPr>
      <t>1~2</t>
    </r>
    <r>
      <rPr>
        <sz val="18"/>
        <rFont val="方正仿宋_GBK"/>
        <charset val="0"/>
      </rPr>
      <t>层</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t>
    </r>
    <r>
      <rPr>
        <sz val="18"/>
        <rFont val="Times New Roman"/>
        <charset val="0"/>
      </rPr>
      <t>3</t>
    </r>
    <r>
      <rPr>
        <sz val="18"/>
        <rFont val="方正仿宋_GBK"/>
        <charset val="0"/>
      </rPr>
      <t>层浇筑完成；</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楼：内墙保温抹灰完成</t>
    </r>
    <r>
      <rPr>
        <sz val="18"/>
        <rFont val="Times New Roman"/>
        <charset val="0"/>
      </rPr>
      <t>50%</t>
    </r>
    <r>
      <rPr>
        <sz val="18"/>
        <rFont val="方正仿宋_GBK"/>
        <charset val="0"/>
      </rPr>
      <t>；外墙涂料完成</t>
    </r>
    <r>
      <rPr>
        <sz val="18"/>
        <rFont val="Times New Roman"/>
        <charset val="0"/>
      </rPr>
      <t>70%
4</t>
    </r>
    <r>
      <rPr>
        <sz val="18"/>
        <rFont val="方正仿宋_GBK"/>
        <charset val="0"/>
      </rPr>
      <t>、</t>
    </r>
    <r>
      <rPr>
        <sz val="18"/>
        <rFont val="Times New Roman"/>
        <charset val="0"/>
      </rPr>
      <t>22#</t>
    </r>
    <r>
      <rPr>
        <sz val="18"/>
        <rFont val="方正仿宋_GBK"/>
        <charset val="0"/>
      </rPr>
      <t>楼：外墙涂料完成；户内阳台地坪浇筑完成</t>
    </r>
    <r>
      <rPr>
        <sz val="18"/>
        <rFont val="Times New Roman"/>
        <charset val="0"/>
      </rPr>
      <t>50%</t>
    </r>
    <r>
      <rPr>
        <sz val="18"/>
        <rFont val="方正仿宋_GBK"/>
        <charset val="0"/>
      </rPr>
      <t>；门窗固定玻璃安装完成</t>
    </r>
    <r>
      <rPr>
        <sz val="18"/>
        <rFont val="Times New Roman"/>
        <charset val="0"/>
      </rPr>
      <t xml:space="preserve">
5</t>
    </r>
    <r>
      <rPr>
        <sz val="18"/>
        <rFont val="方正仿宋_GBK"/>
        <charset val="0"/>
      </rPr>
      <t>、地下室：负一层顶棚抗裂完成</t>
    </r>
    <r>
      <rPr>
        <sz val="18"/>
        <rFont val="Times New Roman"/>
        <charset val="0"/>
      </rPr>
      <t>50%</t>
    </r>
    <r>
      <rPr>
        <sz val="18"/>
        <rFont val="方正仿宋_GBK"/>
        <charset val="0"/>
      </rPr>
      <t>；内墙抹灰完成</t>
    </r>
    <r>
      <rPr>
        <sz val="18"/>
        <rFont val="Times New Roman"/>
        <charset val="0"/>
      </rPr>
      <t>50%</t>
    </r>
  </si>
  <si>
    <r>
      <rPr>
        <sz val="18"/>
        <rFont val="Times New Roman"/>
        <charset val="0"/>
      </rPr>
      <t>1</t>
    </r>
    <r>
      <rPr>
        <sz val="18"/>
        <rFont val="方正仿宋_GBK"/>
        <charset val="0"/>
      </rPr>
      <t>、</t>
    </r>
    <r>
      <rPr>
        <sz val="18"/>
        <rFont val="Times New Roman"/>
        <charset val="0"/>
      </rPr>
      <t>19#</t>
    </r>
    <r>
      <rPr>
        <sz val="18"/>
        <rFont val="方正仿宋_GBK"/>
        <charset val="0"/>
      </rPr>
      <t>楼：外墙涂料施工；内墙抹灰施工</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楼：内墙保温抹灰施工</t>
    </r>
    <r>
      <rPr>
        <sz val="18"/>
        <rFont val="Times New Roman"/>
        <charset val="0"/>
      </rPr>
      <t xml:space="preserve">
4</t>
    </r>
    <r>
      <rPr>
        <sz val="18"/>
        <rFont val="方正仿宋_GBK"/>
        <charset val="0"/>
      </rPr>
      <t>、</t>
    </r>
    <r>
      <rPr>
        <sz val="18"/>
        <rFont val="Times New Roman"/>
        <charset val="0"/>
      </rPr>
      <t>22#</t>
    </r>
    <r>
      <rPr>
        <sz val="18"/>
        <rFont val="方正仿宋_GBK"/>
        <charset val="0"/>
      </rPr>
      <t>楼：户内阳台地坪施工；门窗安装施工</t>
    </r>
    <r>
      <rPr>
        <sz val="18"/>
        <rFont val="Times New Roman"/>
        <charset val="0"/>
      </rPr>
      <t xml:space="preserve">
5</t>
    </r>
    <r>
      <rPr>
        <sz val="18"/>
        <rFont val="方正仿宋_GBK"/>
        <charset val="0"/>
      </rPr>
      <t>、地下室：负一层顶棚涂料施工；内墙抹灰施工；消防安装施工</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</si>
  <si>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</si>
  <si>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</si>
  <si>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</si>
  <si>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</si>
  <si>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85%</t>
    </r>
    <r>
      <rPr>
        <sz val="18"/>
        <rFont val="方正仿宋_GBK"/>
        <charset val="0"/>
      </rPr>
      <t>，</t>
    </r>
    <r>
      <rPr>
        <sz val="18"/>
        <rFont val="Times New Roman"/>
        <charset val="0"/>
      </rPr>
      <t>15</t>
    </r>
    <r>
      <rPr>
        <sz val="18"/>
        <rFont val="方正仿宋_GBK"/>
        <charset val="0"/>
      </rPr>
      <t>号楼砌体完成</t>
    </r>
    <r>
      <rPr>
        <sz val="18"/>
        <rFont val="Times New Roman"/>
        <charset val="0"/>
      </rPr>
      <t xml:space="preserve">100%</t>
    </r>
  </si>
  <si>
    <r>
      <rPr>
        <sz val="18"/>
        <rFont val="方正仿宋_GBK"/>
        <charset val="0"/>
      </rPr>
      <t>在建楼栋主体工程完成</t>
    </r>
    <r>
      <rPr>
        <sz val="18"/>
        <rFont val="Times New Roman"/>
        <charset val="0"/>
      </rPr>
      <t xml:space="preserve">86%</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</si>
  <si>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</si>
  <si>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</si>
  <si>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</si>
  <si>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</si>
  <si>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去化销售</t>
    </r>
    <r>
      <rPr>
        <sz val="18"/>
        <rFont val="Times New Roman"/>
        <charset val="134"/>
      </rPr>
      <t xml:space="preserve"></t>
    </r>
  </si>
  <si>
    <r>
      <rPr>
        <sz val="18"/>
        <rFont val="方正仿宋_GBK"/>
        <charset val="134"/>
      </rPr>
      <t>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</si>
  <si>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</si>
  <si>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</si>
  <si>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</si>
  <si>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</si>
  <si>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研发方案已基本调整完成，</t>
    </r>
    <r>
      <rPr>
        <sz val="18"/>
        <rFont val="Times New Roman"/>
        <charset val="134"/>
      </rPr>
      <t xml:space="preserve"></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</si>
  <si>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r>
      <rPr>
        <sz val="18"/>
        <rFont val="Times New Roman"/>
        <charset val="134"/>
      </rPr>
      <t xml:space="preserve"></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</si>
  <si>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</si>
  <si>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</si>
  <si>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</si>
  <si>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2</t>
    </r>
    <r>
      <rPr>
        <sz val="18"/>
        <rFont val="方正仿宋_GBK"/>
        <charset val="134"/>
      </rPr>
      <t>、</t>
    </r>
    <r>
      <rPr>
        <sz val="18"/>
        <rFont val="Times New Roman"/>
        <charset val="134"/>
      </rPr>
      <t>3</t>
    </r>
    <r>
      <rPr>
        <sz val="18"/>
        <rFont val="方正仿宋_GBK"/>
        <charset val="134"/>
      </rPr>
      <t>号楼水电气安装完工，绿化完工</t>
    </r>
    <r>
      <rPr>
        <sz val="18"/>
        <rFont val="Times New Roman"/>
        <charset val="134"/>
      </rPr>
      <t xml:space="preserve"></t>
    </r>
  </si>
  <si>
    <r>
      <rPr>
        <sz val="18"/>
        <rFont val="Times New Roman"/>
        <charset val="134"/>
      </rPr>
      <t>5</t>
    </r>
    <r>
      <rPr>
        <sz val="18"/>
        <rFont val="方正仿宋_GBK"/>
        <charset val="134"/>
      </rPr>
      <t>号楼基础梁浇筑，前期交房工作</t>
    </r>
    <r>
      <rPr>
        <sz val="18"/>
        <rFont val="Times New Roman"/>
        <charset val="134"/>
      </rPr>
      <t xml:space="preserve"></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</si>
  <si>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</si>
  <si>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</si>
  <si>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</si>
  <si>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高宇十里云湖项目一期整改</t>
    </r>
  </si>
  <si>
    <r>
      <rPr>
        <sz val="18"/>
        <rFont val="方正仿宋_GBK"/>
        <charset val="0"/>
      </rPr>
      <t>预计二期</t>
    </r>
    <r>
      <rPr>
        <sz val="18"/>
        <rFont val="Times New Roman"/>
        <charset val="0"/>
      </rPr>
      <t>5</t>
    </r>
    <r>
      <rPr>
        <sz val="18"/>
        <rFont val="方正仿宋_GBK"/>
        <charset val="0"/>
      </rPr>
      <t>月开工</t>
    </r>
    <r>
      <rPr>
        <sz val="18"/>
        <rFont val="Times New Roman"/>
        <charset val="0"/>
      </rPr>
      <t xml:space="preserve"></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</si>
  <si>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</si>
  <si>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</si>
  <si>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</si>
  <si>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r>
      <rPr>
        <sz val="18"/>
        <rFont val="Times New Roman"/>
        <charset val="0"/>
      </rPr>
      <t xml:space="preserve"></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</si>
  <si>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</si>
  <si>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</si>
  <si>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</si>
  <si>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</si>
  <si>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Times New Roman"/>
        <charset val="0"/>
      </rPr>
      <t>1</t>
    </r>
    <r>
      <rPr>
        <sz val="18"/>
        <rFont val="方正仿宋_GBK"/>
        <charset val="0"/>
      </rPr>
      <t>、</t>
    </r>
    <r>
      <rPr>
        <sz val="18"/>
        <rFont val="Times New Roman"/>
        <charset val="0"/>
      </rPr>
      <t>49#</t>
    </r>
    <r>
      <rPr>
        <sz val="18"/>
        <rFont val="方正仿宋_GBK"/>
        <charset val="0"/>
      </rPr>
      <t>楼主体封顶，砌体施工完成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楼主体封顶，砌体施工完成</t>
    </r>
    <r>
      <rPr>
        <sz val="18"/>
        <rFont val="Times New Roman"/>
        <charset val="0"/>
      </rPr>
      <t>10</t>
    </r>
    <r>
      <rPr>
        <sz val="18"/>
        <rFont val="方正仿宋_GBK"/>
        <charset val="0"/>
      </rPr>
      <t>层</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楼主体施工至</t>
    </r>
    <r>
      <rPr>
        <sz val="18"/>
        <rFont val="Times New Roman"/>
        <charset val="0"/>
      </rPr>
      <t>14</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主体施工至</t>
    </r>
    <r>
      <rPr>
        <sz val="18"/>
        <rFont val="Times New Roman"/>
        <charset val="0"/>
      </rPr>
      <t>12</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主体封顶</t>
    </r>
    <r>
      <rPr>
        <sz val="18"/>
        <rFont val="Times New Roman"/>
        <charset val="0"/>
      </rPr>
      <t xml:space="preserve">
6</t>
    </r>
    <r>
      <rPr>
        <sz val="18"/>
        <rFont val="方正仿宋_GBK"/>
        <charset val="0"/>
      </rPr>
      <t>、</t>
    </r>
    <r>
      <rPr>
        <sz val="18"/>
        <rFont val="Times New Roman"/>
        <charset val="0"/>
      </rPr>
      <t>26-A#</t>
    </r>
    <r>
      <rPr>
        <sz val="18"/>
        <rFont val="方正仿宋_GBK"/>
        <charset val="0"/>
      </rPr>
      <t>主体封顶</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10</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主体施工至</t>
    </r>
    <r>
      <rPr>
        <sz val="18"/>
        <rFont val="Times New Roman"/>
        <charset val="0"/>
      </rPr>
      <t>10</t>
    </r>
    <r>
      <rPr>
        <sz val="18"/>
        <rFont val="方正仿宋_GBK"/>
        <charset val="0"/>
      </rPr>
      <t>层</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5</t>
    </r>
    <r>
      <rPr>
        <sz val="18"/>
        <rFont val="方正仿宋_GBK"/>
        <charset val="0"/>
      </rPr>
      <t>层</t>
    </r>
    <r>
      <rPr>
        <sz val="18"/>
        <rFont val="Times New Roman"/>
        <charset val="0"/>
      </rPr>
      <t xml:space="preserve">
10</t>
    </r>
    <r>
      <rPr>
        <sz val="18"/>
        <rFont val="方正仿宋_GBK"/>
        <charset val="0"/>
      </rPr>
      <t>、</t>
    </r>
    <r>
      <rPr>
        <sz val="18"/>
        <rFont val="Times New Roman"/>
        <charset val="0"/>
      </rPr>
      <t>23#</t>
    </r>
    <r>
      <rPr>
        <sz val="18"/>
        <rFont val="方正仿宋_GBK"/>
        <charset val="0"/>
      </rPr>
      <t>楼旋挖桩施工完成</t>
    </r>
    <r>
      <rPr>
        <sz val="18"/>
        <rFont val="Times New Roman"/>
        <charset val="0"/>
      </rPr>
      <t xml:space="preserve">
11</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楼主体封顶</t>
    </r>
    <r>
      <rPr>
        <sz val="18"/>
        <rFont val="Times New Roman"/>
        <charset val="0"/>
      </rPr>
      <t xml:space="preserve">
12</t>
    </r>
    <r>
      <rPr>
        <sz val="18"/>
        <rFont val="方正仿宋_GBK"/>
        <charset val="0"/>
      </rPr>
      <t>、车库主体施工完成</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</si>
  <si>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楼砌体施工完成，门窗框安装完成</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t>
    </r>
    <r>
      <rPr>
        <sz val="18"/>
        <rFont val="Times New Roman"/>
        <charset val="0"/>
      </rPr>
      <t>5</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t>
    </r>
    <r>
      <rPr>
        <sz val="18"/>
        <rFont val="Times New Roman"/>
        <charset val="0"/>
      </rPr>
      <t>8</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15</t>
    </r>
    <r>
      <rPr>
        <sz val="18"/>
        <rFont val="方正仿宋_GBK"/>
        <charset val="0"/>
      </rPr>
      <t>层，砌体施工完成</t>
    </r>
    <r>
      <rPr>
        <sz val="18"/>
        <rFont val="Times New Roman"/>
        <charset val="0"/>
      </rPr>
      <t>4</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主体施工完成</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11</t>
    </r>
    <r>
      <rPr>
        <sz val="18"/>
        <rFont val="方正仿宋_GBK"/>
        <charset val="0"/>
      </rPr>
      <t>层</t>
    </r>
    <r>
      <rPr>
        <sz val="18"/>
        <rFont val="Times New Roman"/>
        <charset val="0"/>
      </rPr>
      <t xml:space="preserve">
10</t>
    </r>
    <r>
      <rPr>
        <sz val="18"/>
        <rFont val="方正仿宋_GBK"/>
        <charset val="0"/>
      </rPr>
      <t>、</t>
    </r>
    <r>
      <rPr>
        <sz val="18"/>
        <rFont val="Times New Roman"/>
        <charset val="0"/>
      </rPr>
      <t>23#</t>
    </r>
    <r>
      <rPr>
        <sz val="18"/>
        <rFont val="方正仿宋_GBK"/>
        <charset val="0"/>
      </rPr>
      <t>楼旋挖桩施工完成</t>
    </r>
    <r>
      <rPr>
        <sz val="18"/>
        <rFont val="Times New Roman"/>
        <charset val="0"/>
      </rPr>
      <t xml:space="preserve">
11</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</si>
  <si>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</si>
  <si>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</si>
  <si>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</si>
  <si>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</si>
  <si>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Times New Roman"/>
        <charset val="0"/>
      </rPr>
      <t>2#</t>
    </r>
    <r>
      <rPr>
        <sz val="18"/>
        <rFont val="方正仿宋_GBK"/>
        <charset val="0"/>
      </rPr>
      <t>、</t>
    </r>
    <r>
      <rPr>
        <sz val="18"/>
        <rFont val="Times New Roman"/>
        <charset val="0"/>
      </rPr>
      <t>3#</t>
    </r>
    <r>
      <rPr>
        <sz val="18"/>
        <rFont val="方正仿宋_GBK"/>
        <charset val="0"/>
      </rPr>
      <t>楼门窗及栏杆框架安装完成，</t>
    </r>
    <r>
      <rPr>
        <sz val="18"/>
        <rFont val="Times New Roman"/>
        <charset val="0"/>
      </rPr>
      <t>1#</t>
    </r>
    <r>
      <rPr>
        <sz val="18"/>
        <rFont val="方正仿宋_GBK"/>
        <charset val="0"/>
      </rPr>
      <t>楼完成</t>
    </r>
    <r>
      <rPr>
        <sz val="18"/>
        <rFont val="Times New Roman"/>
        <charset val="0"/>
      </rPr>
      <t>15%</t>
    </r>
    <r>
      <rPr>
        <sz val="18"/>
        <rFont val="方正仿宋_GBK"/>
        <charset val="0"/>
      </rPr>
      <t>；</t>
    </r>
    <r>
      <rPr>
        <sz val="18"/>
        <rFont val="Times New Roman"/>
        <charset val="0"/>
      </rPr>
      <t>2#</t>
    </r>
    <r>
      <rPr>
        <sz val="18"/>
        <rFont val="方正仿宋_GBK"/>
        <charset val="0"/>
      </rPr>
      <t>、</t>
    </r>
    <r>
      <rPr>
        <sz val="18"/>
        <rFont val="Times New Roman"/>
        <charset val="0"/>
      </rPr>
      <t>3#</t>
    </r>
    <r>
      <rPr>
        <sz val="18"/>
        <rFont val="方正仿宋_GBK"/>
        <charset val="0"/>
      </rPr>
      <t>正在进行室外装饰工程施工；消防安装工程完成</t>
    </r>
    <r>
      <rPr>
        <sz val="18"/>
        <rFont val="Times New Roman"/>
        <charset val="0"/>
      </rPr>
      <t xml:space="preserve">30%</t>
    </r>
  </si>
  <si>
    <r>
      <rPr>
        <sz val="18"/>
        <rFont val="方正仿宋_GBK"/>
        <charset val="0"/>
      </rPr>
      <t>商业装饰工程施工</t>
    </r>
    <r>
      <rPr>
        <sz val="18"/>
        <rFont val="Times New Roman"/>
        <charset val="0"/>
      </rPr>
      <t xml:space="preserve"></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</si>
  <si>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</si>
  <si>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</si>
  <si>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</si>
  <si>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</si>
  <si>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Times New Roman"/>
        <charset val="0"/>
      </rPr>
      <t>13#15#</t>
    </r>
    <r>
      <rPr>
        <sz val="18"/>
        <rFont val="方正仿宋_GBK"/>
        <charset val="0"/>
      </rPr>
      <t>楼封顶，</t>
    </r>
    <r>
      <rPr>
        <sz val="18"/>
        <rFont val="Times New Roman"/>
        <charset val="0"/>
      </rPr>
      <t>18#17</t>
    </r>
    <r>
      <rPr>
        <sz val="18"/>
        <rFont val="方正仿宋_GBK"/>
        <charset val="0"/>
      </rPr>
      <t>层，</t>
    </r>
    <r>
      <rPr>
        <sz val="18"/>
        <rFont val="Times New Roman"/>
        <charset val="0"/>
      </rPr>
      <t>9#-12#</t>
    </r>
    <r>
      <rPr>
        <sz val="18"/>
        <rFont val="方正仿宋_GBK"/>
        <charset val="0"/>
      </rPr>
      <t>土石外运，</t>
    </r>
    <r>
      <rPr>
        <sz val="18"/>
        <rFont val="Times New Roman"/>
        <charset val="0"/>
      </rPr>
      <t xml:space="preserve"></t>
    </r>
  </si>
  <si>
    <r>
      <rPr>
        <sz val="18"/>
        <rFont val="Times New Roman"/>
        <charset val="0"/>
      </rPr>
      <t>13#15#</t>
    </r>
    <r>
      <rPr>
        <sz val="18"/>
        <rFont val="方正仿宋_GBK"/>
        <charset val="0"/>
      </rPr>
      <t>砌体，</t>
    </r>
    <r>
      <rPr>
        <sz val="18"/>
        <rFont val="Times New Roman"/>
        <charset val="0"/>
      </rPr>
      <t>18#</t>
    </r>
    <r>
      <rPr>
        <sz val="18"/>
        <rFont val="方正仿宋_GBK"/>
        <charset val="0"/>
      </rPr>
      <t>封顶，</t>
    </r>
    <r>
      <rPr>
        <sz val="18"/>
        <rFont val="Times New Roman"/>
        <charset val="0"/>
      </rPr>
      <t>9#-12#</t>
    </r>
    <r>
      <rPr>
        <sz val="18"/>
        <rFont val="方正仿宋_GBK"/>
        <charset val="0"/>
      </rPr>
      <t>基础</t>
    </r>
    <r>
      <rPr>
        <sz val="18"/>
        <rFont val="Times New Roman"/>
        <charset val="0"/>
      </rPr>
      <t xml:space="preserve"></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</si>
  <si>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</si>
  <si>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</si>
  <si>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</si>
  <si>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t>
    </r>
    <r>
      <rPr>
        <sz val="18"/>
        <rFont val="Times New Roman"/>
        <charset val="0"/>
      </rPr>
      <t xml:space="preserve"></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</si>
  <si>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</si>
  <si>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</si>
  <si>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</si>
  <si>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</si>
  <si>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</si>
  <si>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</si>
  <si>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</si>
  <si>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</si>
  <si>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完成总工程量的</t>
    </r>
    <r>
      <rPr>
        <sz val="18"/>
        <rFont val="Times New Roman"/>
        <charset val="0"/>
      </rPr>
      <t>100%</t>
    </r>
    <r>
      <rPr>
        <sz val="18"/>
        <rFont val="方正仿宋_GBK"/>
        <charset val="0"/>
      </rPr>
      <t>。</t>
    </r>
  </si>
  <si>
    <r>
      <rPr>
        <sz val="18"/>
        <rFont val="方正仿宋_GBK"/>
        <charset val="0"/>
      </rPr>
      <t>进行竣工验收。</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</si>
  <si>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</si>
  <si>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</si>
  <si>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</si>
  <si>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</si>
  <si>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</si>
  <si>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</si>
  <si>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</si>
  <si>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</si>
  <si>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</si>
  <si>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方正仿宋_GBK"/>
        <charset val="0"/>
      </rPr>
      <t>全力推进隧道、桥梁及路基等主体工程施工。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</si>
  <si>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</si>
  <si>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</si>
  <si>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</si>
  <si>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</si>
  <si>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</si>
  <si>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</si>
  <si>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Times New Roman"/>
        <charset val="0"/>
      </rPr>
      <t>1#</t>
    </r>
    <r>
      <rPr>
        <sz val="18"/>
        <rFont val="方正仿宋_GBK"/>
        <charset val="0"/>
      </rPr>
      <t>挡墙已完成，</t>
    </r>
    <r>
      <rPr>
        <sz val="18"/>
        <rFont val="Times New Roman"/>
        <charset val="0"/>
      </rPr>
      <t>4#</t>
    </r>
    <r>
      <rPr>
        <sz val="18"/>
        <rFont val="方正仿宋_GBK"/>
        <charset val="0"/>
      </rPr>
      <t>挡墙完成约</t>
    </r>
    <r>
      <rPr>
        <sz val="18"/>
        <rFont val="Times New Roman"/>
        <charset val="0"/>
      </rPr>
      <t>80%</t>
    </r>
    <r>
      <rPr>
        <sz val="18"/>
        <rFont val="方正仿宋_GBK"/>
        <charset val="0"/>
      </rPr>
      <t>；</t>
    </r>
    <r>
      <rPr>
        <sz val="18"/>
        <rFont val="Times New Roman"/>
        <charset val="0"/>
      </rPr>
      <t>K0+000-K0+500</t>
    </r>
    <r>
      <rPr>
        <sz val="18"/>
        <rFont val="方正仿宋_GBK"/>
        <charset val="0"/>
      </rPr>
      <t>段路基开挖完成约</t>
    </r>
    <r>
      <rPr>
        <sz val="18"/>
        <rFont val="Times New Roman"/>
        <charset val="0"/>
      </rPr>
      <t>75%</t>
    </r>
    <r>
      <rPr>
        <sz val="18"/>
        <rFont val="方正仿宋_GBK"/>
        <charset val="0"/>
      </rPr>
      <t>，</t>
    </r>
    <r>
      <rPr>
        <sz val="18"/>
        <rFont val="Times New Roman"/>
        <charset val="0"/>
      </rPr>
      <t>K1+700-K1+920</t>
    </r>
    <r>
      <rPr>
        <sz val="18"/>
        <rFont val="方正仿宋_GBK"/>
        <charset val="0"/>
      </rPr>
      <t>段路基开挖完成约</t>
    </r>
    <r>
      <rPr>
        <sz val="18"/>
        <rFont val="Times New Roman"/>
        <charset val="0"/>
      </rPr>
      <t>25%</t>
    </r>
    <r>
      <rPr>
        <sz val="18"/>
        <rFont val="方正仿宋_GBK"/>
        <charset val="0"/>
      </rPr>
      <t>。</t>
    </r>
  </si>
  <si>
    <r>
      <rPr>
        <sz val="18"/>
        <rFont val="Times New Roman"/>
        <charset val="0"/>
      </rPr>
      <t>4#</t>
    </r>
    <r>
      <rPr>
        <sz val="18"/>
        <rFont val="方正仿宋_GBK"/>
        <charset val="0"/>
      </rPr>
      <t>挡墙完成；</t>
    </r>
    <r>
      <rPr>
        <sz val="18"/>
        <rFont val="Times New Roman"/>
        <charset val="0"/>
      </rPr>
      <t>K0+000-K0+500</t>
    </r>
    <r>
      <rPr>
        <sz val="18"/>
        <rFont val="方正仿宋_GBK"/>
        <charset val="0"/>
      </rPr>
      <t>段路基开挖全面完成，</t>
    </r>
    <r>
      <rPr>
        <sz val="18"/>
        <rFont val="Times New Roman"/>
        <charset val="0"/>
      </rPr>
      <t>K1+700-K1+920</t>
    </r>
    <r>
      <rPr>
        <sz val="18"/>
        <rFont val="方正仿宋_GBK"/>
        <charset val="0"/>
      </rPr>
      <t>段路基开挖完成约</t>
    </r>
    <r>
      <rPr>
        <sz val="18"/>
        <rFont val="Times New Roman"/>
        <charset val="0"/>
      </rPr>
      <t>80%</t>
    </r>
    <r>
      <rPr>
        <sz val="18"/>
        <rFont val="方正仿宋_GBK"/>
        <charset val="0"/>
      </rPr>
      <t>，管网材料入场并完成检测。</t>
    </r>
  </si>
  <si>
    <r>
      <rPr>
        <sz val="18"/>
        <rFont val="Times New Roman"/>
        <charset val="0"/>
      </rPr>
      <t>220KV</t>
    </r>
    <r>
      <rPr>
        <sz val="18"/>
        <rFont val="方正仿宋_GBK"/>
        <charset val="0"/>
      </rPr>
      <t>铜龙、全龙东西线迁改工程未完成，导致</t>
    </r>
    <r>
      <rPr>
        <sz val="18"/>
        <rFont val="Times New Roman"/>
        <charset val="0"/>
      </rPr>
      <t>K0+500-K0+600</t>
    </r>
    <r>
      <rPr>
        <sz val="18"/>
        <rFont val="方正仿宋_GBK"/>
        <charset val="0"/>
      </rPr>
      <t>段无法实施，建设加快铜龙、全龙东西线迁改工程进度。</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</si>
  <si>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</si>
  <si>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</si>
  <si>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</si>
  <si>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完善施工图设计，待土地拆迁完成后进场施工。</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</si>
  <si>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</si>
  <si>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</si>
  <si>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</si>
  <si>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Times New Roman"/>
        <charset val="0"/>
      </rPr>
      <t>K0+000-K0+800</t>
    </r>
    <r>
      <rPr>
        <sz val="18"/>
        <rFont val="方正仿宋_GBK"/>
        <charset val="0"/>
      </rPr>
      <t>段一、二水稳层完成，第三层水稳完成约</t>
    </r>
    <r>
      <rPr>
        <sz val="18"/>
        <rFont val="Times New Roman"/>
        <charset val="0"/>
      </rPr>
      <t>80%</t>
    </r>
    <r>
      <rPr>
        <sz val="18"/>
        <rFont val="方正仿宋_GBK"/>
        <charset val="0"/>
      </rPr>
      <t>，污水管网完成，弱电管网完成约</t>
    </r>
    <r>
      <rPr>
        <sz val="18"/>
        <rFont val="Times New Roman"/>
        <charset val="0"/>
      </rPr>
      <t>65%</t>
    </r>
    <r>
      <rPr>
        <sz val="18"/>
        <rFont val="方正仿宋_GBK"/>
        <charset val="0"/>
      </rPr>
      <t>，过街雨水管网完成；</t>
    </r>
    <r>
      <rPr>
        <sz val="18"/>
        <rFont val="Times New Roman"/>
        <charset val="0"/>
      </rPr>
      <t>K0+800-K1+120</t>
    </r>
    <r>
      <rPr>
        <sz val="18"/>
        <rFont val="方正仿宋_GBK"/>
        <charset val="0"/>
      </rPr>
      <t>段路基石方开挖完成约</t>
    </r>
    <r>
      <rPr>
        <sz val="18"/>
        <rFont val="Times New Roman"/>
        <charset val="0"/>
      </rPr>
      <t>75%</t>
    </r>
    <r>
      <rPr>
        <sz val="18"/>
        <rFont val="方正仿宋_GBK"/>
        <charset val="0"/>
      </rPr>
      <t>，</t>
    </r>
    <r>
      <rPr>
        <sz val="18"/>
        <rFont val="Times New Roman"/>
        <charset val="0"/>
      </rPr>
      <t>K1+120+K1+380</t>
    </r>
    <r>
      <rPr>
        <sz val="18"/>
        <rFont val="方正仿宋_GBK"/>
        <charset val="0"/>
      </rPr>
      <t>段路基及雨污管网完成，</t>
    </r>
    <r>
      <rPr>
        <sz val="18"/>
        <rFont val="Times New Roman"/>
        <charset val="0"/>
      </rPr>
      <t>K1+380-K1+750</t>
    </r>
    <r>
      <rPr>
        <sz val="18"/>
        <rFont val="方正仿宋_GBK"/>
        <charset val="0"/>
      </rPr>
      <t>段路基回填碾压完成。</t>
    </r>
  </si>
  <si>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100%</t>
    </r>
    <r>
      <rPr>
        <sz val="18"/>
        <rFont val="方正仿宋_GBK"/>
        <charset val="0"/>
      </rPr>
      <t>，</t>
    </r>
    <r>
      <rPr>
        <sz val="18"/>
        <rFont val="Times New Roman"/>
        <charset val="0"/>
      </rPr>
      <t>K1+580-K1+750</t>
    </r>
    <r>
      <rPr>
        <sz val="18"/>
        <rFont val="方正仿宋_GBK"/>
        <charset val="0"/>
      </rPr>
      <t>段强夯单位进场施工。</t>
    </r>
  </si>
  <si>
    <r>
      <rPr>
        <sz val="18"/>
        <rFont val="Times New Roman"/>
        <charset val="0"/>
      </rPr>
      <t>1.</t>
    </r>
    <r>
      <rPr>
        <sz val="18"/>
        <rFont val="方正仿宋_GBK"/>
        <charset val="0"/>
      </rPr>
      <t>纵四路在电力廊道下，土地为基本农田，高新区区正在走独立选址，建设加快独立选址流程。</t>
    </r>
    <r>
      <rPr>
        <sz val="18"/>
        <rFont val="Times New Roman"/>
        <charset val="0"/>
      </rPr>
      <t xml:space="preserve">
2.</t>
    </r>
    <r>
      <rPr>
        <sz val="18"/>
        <rFont val="方正仿宋_GBK"/>
        <charset val="0"/>
      </rPr>
      <t>厚生临时施工用电电杆在</t>
    </r>
    <r>
      <rPr>
        <sz val="18"/>
        <rFont val="Times New Roman"/>
        <charset val="0"/>
      </rPr>
      <t>C</t>
    </r>
    <r>
      <rPr>
        <sz val="18"/>
        <rFont val="方正仿宋_GBK"/>
        <charset val="0"/>
      </rPr>
      <t>路边坡处及万洋围墙上，导致</t>
    </r>
    <r>
      <rPr>
        <sz val="18"/>
        <rFont val="Times New Roman"/>
        <charset val="0"/>
      </rPr>
      <t>C</t>
    </r>
    <r>
      <rPr>
        <sz val="18"/>
        <rFont val="方正仿宋_GBK"/>
        <charset val="0"/>
      </rPr>
      <t>路无法放坡、人行道建设及万洋围墙无法闭合，建议厚生正式用电已通电，临时施工用电接入正式用电后进行拆起。</t>
    </r>
  </si>
  <si>
    <r>
      <rPr>
        <sz val="11"/>
        <rFont val="宋体"/>
        <charset val="134"/>
      </rPr>
      <t>已开工</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</si>
  <si>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</si>
  <si>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</si>
  <si>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</si>
  <si>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</si>
  <si>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</si>
  <si>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</si>
  <si>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</si>
  <si>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</si>
  <si>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方正仿宋_GBK"/>
        <charset val="0"/>
      </rPr>
      <t>完成总工程量的</t>
    </r>
    <r>
      <rPr>
        <sz val="18"/>
        <rFont val="Times New Roman"/>
        <charset val="0"/>
      </rPr>
      <t>60%</t>
    </r>
    <r>
      <rPr>
        <sz val="18"/>
        <rFont val="方正仿宋_GBK"/>
        <charset val="0"/>
      </rPr>
      <t>。</t>
    </r>
  </si>
  <si>
    <r>
      <rPr>
        <sz val="18"/>
        <rFont val="方正仿宋_GBK"/>
        <charset val="0"/>
      </rPr>
      <t>完成剩余部分征地拆迁。</t>
    </r>
  </si>
  <si>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</si>
  <si>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</si>
  <si>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</si>
  <si>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r>
      <rPr>
        <sz val="18"/>
        <rFont val="Times New Roman"/>
        <charset val="0"/>
      </rPr>
      <t>6</t>
    </r>
    <r>
      <rPr>
        <sz val="18"/>
        <rFont val="方正仿宋_GBK"/>
        <charset val="0"/>
      </rPr>
      <t>万立方米</t>
    </r>
  </si>
  <si>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</si>
  <si>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</si>
  <si>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</si>
  <si>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</si>
  <si>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方正仿宋_GBK"/>
        <charset val="0"/>
      </rPr>
      <t>完成总工程量的</t>
    </r>
    <r>
      <rPr>
        <sz val="18"/>
        <rFont val="Times New Roman"/>
        <charset val="0"/>
      </rPr>
      <t>90%</t>
    </r>
    <r>
      <rPr>
        <sz val="18"/>
        <rFont val="方正仿宋_GBK"/>
        <charset val="0"/>
      </rPr>
      <t>。</t>
    </r>
  </si>
  <si>
    <r>
      <rPr>
        <sz val="18"/>
        <rFont val="方正仿宋_GBK"/>
        <charset val="0"/>
      </rPr>
      <t>完成剩余部分的征地拆迁。</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</si>
  <si>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</si>
  <si>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</si>
  <si>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大龙花园等</t>
    </r>
    <r>
      <rPr>
        <sz val="18"/>
        <rFont val="Times New Roman"/>
        <charset val="0"/>
      </rPr>
      <t>12</t>
    </r>
    <r>
      <rPr>
        <sz val="18"/>
        <rFont val="方正仿宋_GBK"/>
        <charset val="0"/>
      </rPr>
      <t>个老旧小区改造已完工，其余</t>
    </r>
    <r>
      <rPr>
        <sz val="18"/>
        <rFont val="Times New Roman"/>
        <charset val="0"/>
      </rPr>
      <t>5</t>
    </r>
    <r>
      <rPr>
        <sz val="18"/>
        <rFont val="方正仿宋_GBK"/>
        <charset val="0"/>
      </rPr>
      <t>个老旧小区改造有序推进中。</t>
    </r>
  </si>
  <si>
    <r>
      <rPr>
        <sz val="18"/>
        <rFont val="方正仿宋_GBK"/>
        <charset val="0"/>
      </rPr>
      <t>有序推动老旧小区改造项目建设，督促街道加强安全文明施工管理。</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</si>
  <si>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</si>
  <si>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</si>
  <si>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</si>
  <si>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55423m</t>
    </r>
    <r>
      <rPr>
        <sz val="18"/>
        <rFont val="方正仿宋_GBK"/>
        <charset val="0"/>
      </rPr>
      <t>，燃气立管约</t>
    </r>
    <r>
      <rPr>
        <sz val="18"/>
        <rFont val="Times New Roman"/>
        <charset val="0"/>
      </rPr>
      <t>5823m</t>
    </r>
    <r>
      <rPr>
        <sz val="18"/>
        <rFont val="方正仿宋_GBK"/>
        <charset val="0"/>
      </rPr>
      <t>，专用燃具连接管道安装（灶具、热水器）约</t>
    </r>
    <r>
      <rPr>
        <sz val="18"/>
        <rFont val="Times New Roman"/>
        <charset val="0"/>
      </rPr>
      <t>16029</t>
    </r>
    <r>
      <rPr>
        <sz val="18"/>
        <rFont val="方正仿宋_GBK"/>
        <charset val="0"/>
      </rPr>
      <t>根，燃气安全装置约</t>
    </r>
    <r>
      <rPr>
        <sz val="18"/>
        <rFont val="Times New Roman"/>
        <charset val="0"/>
      </rPr>
      <t>8244</t>
    </r>
    <r>
      <rPr>
        <sz val="18"/>
        <rFont val="方正仿宋_GBK"/>
        <charset val="0"/>
      </rPr>
      <t>套，表前、表后连接管约</t>
    </r>
    <r>
      <rPr>
        <sz val="18"/>
        <rFont val="Times New Roman"/>
        <charset val="0"/>
      </rPr>
      <t>112736m</t>
    </r>
    <r>
      <rPr>
        <sz val="18"/>
        <rFont val="方正仿宋_GBK"/>
        <charset val="0"/>
      </rPr>
      <t>。</t>
    </r>
  </si>
  <si>
    <r>
      <rPr>
        <sz val="18"/>
        <rFont val="方正仿宋_GBK"/>
        <charset val="0"/>
      </rPr>
      <t>北部片区改造更新庭院燃气管道约</t>
    </r>
    <r>
      <rPr>
        <sz val="18"/>
        <rFont val="Times New Roman"/>
        <charset val="0"/>
      </rPr>
      <t>50000m</t>
    </r>
    <r>
      <rPr>
        <sz val="18"/>
        <rFont val="方正仿宋_GBK"/>
        <charset val="0"/>
      </rPr>
      <t>，燃气立管约</t>
    </r>
    <r>
      <rPr>
        <sz val="18"/>
        <rFont val="Times New Roman"/>
        <charset val="0"/>
      </rPr>
      <t>5000m</t>
    </r>
    <r>
      <rPr>
        <sz val="18"/>
        <rFont val="方正仿宋_GBK"/>
        <charset val="0"/>
      </rPr>
      <t>，专用燃具连接管道安装（灶具、热水器）约</t>
    </r>
    <r>
      <rPr>
        <sz val="18"/>
        <rFont val="Times New Roman"/>
        <charset val="0"/>
      </rPr>
      <t>13000</t>
    </r>
    <r>
      <rPr>
        <sz val="18"/>
        <rFont val="方正仿宋_GBK"/>
        <charset val="0"/>
      </rPr>
      <t>根，燃气安全装置约</t>
    </r>
    <r>
      <rPr>
        <sz val="18"/>
        <rFont val="Times New Roman"/>
        <charset val="0"/>
      </rPr>
      <t>7000</t>
    </r>
    <r>
      <rPr>
        <sz val="18"/>
        <rFont val="方正仿宋_GBK"/>
        <charset val="0"/>
      </rPr>
      <t>套，表前、表后连接管约</t>
    </r>
    <r>
      <rPr>
        <sz val="18"/>
        <rFont val="Times New Roman"/>
        <charset val="0"/>
      </rPr>
      <t>100000m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</si>
  <si>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</si>
  <si>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</si>
  <si>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南部片区造更新燃气立管约</t>
    </r>
    <r>
      <rPr>
        <sz val="18"/>
        <rFont val="Times New Roman"/>
        <charset val="0"/>
      </rPr>
      <t>10916</t>
    </r>
    <r>
      <rPr>
        <sz val="18"/>
        <rFont val="方正仿宋_GBK"/>
        <charset val="0"/>
      </rPr>
      <t>米，专用燃具连接管道安装（灶具、热水器）约</t>
    </r>
    <r>
      <rPr>
        <sz val="18"/>
        <rFont val="Times New Roman"/>
        <charset val="0"/>
      </rPr>
      <t>12130</t>
    </r>
    <r>
      <rPr>
        <sz val="18"/>
        <rFont val="方正仿宋_GBK"/>
        <charset val="0"/>
      </rPr>
      <t>根，燃气安全装置约</t>
    </r>
    <r>
      <rPr>
        <sz val="18"/>
        <rFont val="Times New Roman"/>
        <charset val="0"/>
      </rPr>
      <t>6065</t>
    </r>
    <r>
      <rPr>
        <sz val="18"/>
        <rFont val="方正仿宋_GBK"/>
        <charset val="0"/>
      </rPr>
      <t>套，表后连接管约</t>
    </r>
    <r>
      <rPr>
        <sz val="18"/>
        <rFont val="Times New Roman"/>
        <charset val="0"/>
      </rPr>
      <t>90975m</t>
    </r>
    <r>
      <rPr>
        <sz val="18"/>
        <rFont val="方正仿宋_GBK"/>
        <charset val="0"/>
      </rPr>
      <t>。</t>
    </r>
  </si>
  <si>
    <r>
      <rPr>
        <sz val="18"/>
        <rFont val="方正仿宋_GBK"/>
        <charset val="0"/>
      </rPr>
      <t>南部片区造更新燃气立管约</t>
    </r>
    <r>
      <rPr>
        <sz val="18"/>
        <rFont val="Times New Roman"/>
        <charset val="0"/>
      </rPr>
      <t>90000</t>
    </r>
    <r>
      <rPr>
        <sz val="18"/>
        <rFont val="方正仿宋_GBK"/>
        <charset val="0"/>
      </rPr>
      <t>米，专用燃具连接管道安装（灶具、热水器）约</t>
    </r>
    <r>
      <rPr>
        <sz val="18"/>
        <rFont val="Times New Roman"/>
        <charset val="0"/>
      </rPr>
      <t>11000</t>
    </r>
    <r>
      <rPr>
        <sz val="18"/>
        <rFont val="方正仿宋_GBK"/>
        <charset val="0"/>
      </rPr>
      <t>根，燃气安全装置约</t>
    </r>
    <r>
      <rPr>
        <sz val="18"/>
        <rFont val="Times New Roman"/>
        <charset val="0"/>
      </rPr>
      <t>5500</t>
    </r>
    <r>
      <rPr>
        <sz val="18"/>
        <rFont val="方正仿宋_GBK"/>
        <charset val="0"/>
      </rPr>
      <t>套，表后连接管约</t>
    </r>
    <r>
      <rPr>
        <sz val="18"/>
        <rFont val="Times New Roman"/>
        <charset val="0"/>
      </rPr>
      <t>80000m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</si>
  <si>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</si>
  <si>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</si>
  <si>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</si>
  <si>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8295m³</t>
    </r>
    <r>
      <rPr>
        <sz val="18"/>
        <rFont val="方正仿宋_GBK"/>
        <charset val="0"/>
      </rPr>
      <t>，水泥膨润土墙</t>
    </r>
    <r>
      <rPr>
        <sz val="18"/>
        <rFont val="Times New Roman"/>
        <charset val="0"/>
      </rPr>
      <t>1453m</t>
    </r>
    <r>
      <rPr>
        <sz val="18"/>
        <rFont val="方正仿宋_GBK"/>
        <charset val="0"/>
      </rPr>
      <t>，封场覆盖层土方回填</t>
    </r>
    <r>
      <rPr>
        <sz val="18"/>
        <rFont val="Times New Roman"/>
        <charset val="0"/>
      </rPr>
      <t>21000m³</t>
    </r>
    <r>
      <rPr>
        <sz val="18"/>
        <rFont val="方正仿宋_GBK"/>
        <charset val="0"/>
      </rPr>
      <t>，帷幕灌浆</t>
    </r>
    <r>
      <rPr>
        <sz val="18"/>
        <rFont val="Times New Roman"/>
        <charset val="0"/>
      </rPr>
      <t>2146m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</si>
  <si>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，水泥膨润土墙</t>
    </r>
    <r>
      <rPr>
        <sz val="18"/>
        <rFont val="Times New Roman"/>
        <charset val="0"/>
      </rPr>
      <t>800m</t>
    </r>
    <r>
      <rPr>
        <sz val="18"/>
        <rFont val="方正仿宋_GBK"/>
        <charset val="0"/>
      </rPr>
      <t>，封场覆盖层土方回填</t>
    </r>
    <r>
      <rPr>
        <sz val="18"/>
        <rFont val="Times New Roman"/>
        <charset val="0"/>
      </rPr>
      <t>10000m³</t>
    </r>
    <r>
      <rPr>
        <sz val="18"/>
        <rFont val="方正仿宋_GBK"/>
        <charset val="0"/>
      </rPr>
      <t>，帷幕灌浆</t>
    </r>
    <r>
      <rPr>
        <sz val="18"/>
        <rFont val="Times New Roman"/>
        <charset val="0"/>
      </rPr>
      <t>1000m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</si>
  <si>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</si>
  <si>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</si>
  <si>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</si>
  <si>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</si>
  <si>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完工</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</si>
  <si>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</si>
  <si>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</si>
  <si>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方正仿宋_GBK"/>
        <charset val="0"/>
      </rPr>
      <t>爱玛二期平场：完成总工程量的</t>
    </r>
    <r>
      <rPr>
        <sz val="18"/>
        <rFont val="Times New Roman"/>
        <charset val="0"/>
      </rPr>
      <t>90%</t>
    </r>
    <r>
      <rPr>
        <sz val="18"/>
        <rFont val="方正仿宋_GBK"/>
        <charset val="0"/>
      </rPr>
      <t>；姜家岩服务楼完成预算编制、施工图审查。</t>
    </r>
  </si>
  <si>
    <r>
      <rPr>
        <sz val="18"/>
        <rFont val="方正仿宋_GBK"/>
        <charset val="0"/>
      </rPr>
      <t>姜家岩服务类进场施工。</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</si>
  <si>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</si>
  <si>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</si>
  <si>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</si>
  <si>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</si>
  <si>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电气安装工作完成</t>
    </r>
    <r>
      <rPr>
        <sz val="18"/>
        <rFont val="Times New Roman"/>
        <charset val="0"/>
      </rPr>
      <t>100%</t>
    </r>
    <r>
      <rPr>
        <sz val="18"/>
        <rFont val="方正仿宋_GBK"/>
        <charset val="0"/>
      </rPr>
      <t>。启动并完成一次设备调试工作。</t>
    </r>
  </si>
  <si>
    <r>
      <rPr>
        <sz val="18"/>
        <rFont val="方正仿宋_GBK"/>
        <charset val="0"/>
      </rPr>
      <t>启动二次设备调试工作。</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</si>
  <si>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</si>
  <si>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</si>
  <si>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</si>
  <si>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</si>
  <si>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32</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31</t>
    </r>
    <r>
      <rPr>
        <sz val="18"/>
        <rFont val="方正仿宋_GBK"/>
        <charset val="0"/>
      </rPr>
      <t>基，完成</t>
    </r>
    <r>
      <rPr>
        <sz val="18"/>
        <rFont val="Times New Roman"/>
        <charset val="0"/>
      </rPr>
      <t>97%</t>
    </r>
    <r>
      <rPr>
        <sz val="18"/>
        <rFont val="方正仿宋_GBK"/>
        <charset val="0"/>
      </rPr>
      <t>。组塔</t>
    </r>
    <r>
      <rPr>
        <sz val="18"/>
        <rFont val="Times New Roman"/>
        <charset val="0"/>
      </rPr>
      <t>27</t>
    </r>
    <r>
      <rPr>
        <sz val="18"/>
        <rFont val="方正仿宋_GBK"/>
        <charset val="0"/>
      </rPr>
      <t>基，完成</t>
    </r>
    <r>
      <rPr>
        <sz val="18"/>
        <rFont val="Times New Roman"/>
        <charset val="0"/>
      </rPr>
      <t>84%</t>
    </r>
    <r>
      <rPr>
        <sz val="18"/>
        <rFont val="方正仿宋_GBK"/>
        <charset val="0"/>
      </rPr>
      <t>。四是完成房屋信息摸底排查工作。</t>
    </r>
  </si>
  <si>
    <r>
      <rPr>
        <sz val="18"/>
        <rFont val="方正仿宋_GBK"/>
        <charset val="0"/>
      </rPr>
      <t>一是继续塔基开挖、浇筑和组塔工作。二是开展线路廊道所涉房屋搬迁协议的签订工作。</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</si>
  <si>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</si>
  <si>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</si>
  <si>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</si>
  <si>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94.73%</t>
    </r>
    <r>
      <rPr>
        <sz val="18"/>
        <rFont val="方正仿宋_GBK"/>
        <charset val="0"/>
      </rPr>
      <t>；二是塔基开挖</t>
    </r>
    <r>
      <rPr>
        <sz val="18"/>
        <rFont val="Times New Roman"/>
        <charset val="0"/>
      </rPr>
      <t>15</t>
    </r>
    <r>
      <rPr>
        <sz val="18"/>
        <rFont val="方正仿宋_GBK"/>
        <charset val="0"/>
      </rPr>
      <t>基，完成</t>
    </r>
    <r>
      <rPr>
        <sz val="18"/>
        <rFont val="Times New Roman"/>
        <charset val="0"/>
      </rPr>
      <t>79%</t>
    </r>
    <r>
      <rPr>
        <sz val="18"/>
        <rFont val="方正仿宋_GBK"/>
        <charset val="0"/>
      </rPr>
      <t>；三是塔基浇筑</t>
    </r>
    <r>
      <rPr>
        <sz val="18"/>
        <rFont val="Times New Roman"/>
        <charset val="0"/>
      </rPr>
      <t>14</t>
    </r>
    <r>
      <rPr>
        <sz val="18"/>
        <rFont val="方正仿宋_GBK"/>
        <charset val="0"/>
      </rPr>
      <t>基，完成</t>
    </r>
    <r>
      <rPr>
        <sz val="18"/>
        <rFont val="Times New Roman"/>
        <charset val="0"/>
      </rPr>
      <t>74%</t>
    </r>
    <r>
      <rPr>
        <sz val="18"/>
        <rFont val="方正仿宋_GBK"/>
        <charset val="0"/>
      </rPr>
      <t>；组塔</t>
    </r>
    <r>
      <rPr>
        <sz val="18"/>
        <rFont val="Times New Roman"/>
        <charset val="0"/>
      </rPr>
      <t>3</t>
    </r>
    <r>
      <rPr>
        <sz val="18"/>
        <rFont val="方正仿宋_GBK"/>
        <charset val="0"/>
      </rPr>
      <t>基，完成</t>
    </r>
    <r>
      <rPr>
        <sz val="18"/>
        <rFont val="Times New Roman"/>
        <charset val="0"/>
      </rPr>
      <t>16%</t>
    </r>
    <r>
      <rPr>
        <sz val="18"/>
        <rFont val="方正仿宋_GBK"/>
        <charset val="0"/>
      </rPr>
      <t>。四是完成临时施工便道开挖。五是正在进行场平工作完成</t>
    </r>
    <r>
      <rPr>
        <sz val="18"/>
        <rFont val="Times New Roman"/>
        <charset val="0"/>
      </rPr>
      <t xml:space="preserve">85% </t>
    </r>
    <r>
      <rPr>
        <sz val="18"/>
        <rFont val="方正仿宋_GBK"/>
        <charset val="0"/>
      </rPr>
      <t>，土建工程</t>
    </r>
    <r>
      <rPr>
        <sz val="18"/>
        <rFont val="Times New Roman"/>
        <charset val="0"/>
      </rPr>
      <t>45%</t>
    </r>
    <r>
      <rPr>
        <sz val="18"/>
        <rFont val="方正仿宋_GBK"/>
        <charset val="0"/>
      </rPr>
      <t>。</t>
    </r>
  </si>
  <si>
    <r>
      <rPr>
        <sz val="18"/>
        <rFont val="方正仿宋_GBK"/>
        <charset val="0"/>
      </rPr>
      <t>一是继续塔基交地、开挖、浇筑和铁塔组立作。二是继续开展变电站土建工程施工作业。</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</si>
  <si>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</si>
  <si>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</si>
  <si>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27</t>
    </r>
    <r>
      <rPr>
        <sz val="18"/>
        <rFont val="方正仿宋_GBK"/>
        <charset val="0"/>
      </rPr>
      <t>基，完成</t>
    </r>
    <r>
      <rPr>
        <sz val="18"/>
        <rFont val="Times New Roman"/>
        <charset val="0"/>
      </rPr>
      <t>96%</t>
    </r>
    <r>
      <rPr>
        <sz val="18"/>
        <rFont val="方正仿宋_GBK"/>
        <charset val="0"/>
      </rPr>
      <t>；三是塔基浇筑</t>
    </r>
    <r>
      <rPr>
        <sz val="18"/>
        <rFont val="Times New Roman"/>
        <charset val="0"/>
      </rPr>
      <t>26</t>
    </r>
    <r>
      <rPr>
        <sz val="18"/>
        <rFont val="方正仿宋_GBK"/>
        <charset val="0"/>
      </rPr>
      <t>基，完成</t>
    </r>
    <r>
      <rPr>
        <sz val="18"/>
        <rFont val="Times New Roman"/>
        <charset val="0"/>
      </rPr>
      <t>93%</t>
    </r>
    <r>
      <rPr>
        <sz val="18"/>
        <rFont val="方正仿宋_GBK"/>
        <charset val="0"/>
      </rPr>
      <t>；组塔</t>
    </r>
    <r>
      <rPr>
        <sz val="18"/>
        <rFont val="Times New Roman"/>
        <charset val="0"/>
      </rPr>
      <t>14</t>
    </r>
    <r>
      <rPr>
        <sz val="18"/>
        <rFont val="方正仿宋_GBK"/>
        <charset val="0"/>
      </rPr>
      <t>基，完成</t>
    </r>
    <r>
      <rPr>
        <sz val="18"/>
        <rFont val="Times New Roman"/>
        <charset val="0"/>
      </rPr>
      <t>50%</t>
    </r>
    <r>
      <rPr>
        <sz val="18"/>
        <rFont val="方正仿宋_GBK"/>
        <charset val="0"/>
      </rPr>
      <t>。</t>
    </r>
  </si>
  <si>
    <r>
      <rPr>
        <sz val="18"/>
        <rFont val="方正仿宋_GBK"/>
        <charset val="0"/>
      </rPr>
      <t>继续塔基交地、开挖、浇筑和塔基组立工作。</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</si>
  <si>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</si>
  <si>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</si>
  <si>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</si>
  <si>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103</t>
    </r>
    <r>
      <rPr>
        <sz val="18"/>
        <rFont val="方正仿宋_GBK"/>
        <charset val="0"/>
      </rPr>
      <t>基，完成</t>
    </r>
    <r>
      <rPr>
        <sz val="18"/>
        <rFont val="Times New Roman"/>
        <charset val="0"/>
      </rPr>
      <t>95%</t>
    </r>
    <r>
      <rPr>
        <sz val="18"/>
        <rFont val="方正仿宋_GBK"/>
        <charset val="0"/>
      </rPr>
      <t>；二是铁塔组立</t>
    </r>
    <r>
      <rPr>
        <sz val="18"/>
        <rFont val="Times New Roman"/>
        <charset val="0"/>
      </rPr>
      <t>102</t>
    </r>
    <r>
      <rPr>
        <sz val="18"/>
        <rFont val="方正仿宋_GBK"/>
        <charset val="0"/>
      </rPr>
      <t>基，完成</t>
    </r>
    <r>
      <rPr>
        <sz val="18"/>
        <rFont val="Times New Roman"/>
        <charset val="0"/>
      </rPr>
      <t>94%</t>
    </r>
    <r>
      <rPr>
        <sz val="18"/>
        <rFont val="方正仿宋_GBK"/>
        <charset val="0"/>
      </rPr>
      <t>；三是架线施工完成</t>
    </r>
    <r>
      <rPr>
        <sz val="18"/>
        <rFont val="Times New Roman"/>
        <charset val="0"/>
      </rPr>
      <t>65%</t>
    </r>
    <r>
      <rPr>
        <sz val="18"/>
        <rFont val="方正仿宋_GBK"/>
        <charset val="0"/>
      </rPr>
      <t>。</t>
    </r>
  </si>
  <si>
    <r>
      <rPr>
        <sz val="18"/>
        <rFont val="方正仿宋_GBK"/>
        <charset val="0"/>
      </rPr>
      <t>继续塔基开挖、浇筑和铁塔组立。</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</si>
  <si>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</si>
  <si>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</si>
  <si>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金江东西线厚生段迁改工程：完成变更议题后进场施工。</t>
    </r>
    <r>
      <rPr>
        <sz val="18"/>
        <rFont val="Times New Roman"/>
        <charset val="0"/>
      </rPr>
      <t>2.</t>
    </r>
    <r>
      <rPr>
        <sz val="18"/>
        <rFont val="方正仿宋_GBK"/>
        <charset val="0"/>
      </rPr>
      <t>新申地块电力迁改、北环路电力迁改、旧县污水处理厂迁改工程：新申地块电力迁改因场地未平场无法施工。北环路加油站完成土建</t>
    </r>
    <r>
      <rPr>
        <sz val="18"/>
        <rFont val="Times New Roman"/>
        <charset val="0"/>
      </rPr>
      <t>80%</t>
    </r>
    <r>
      <rPr>
        <sz val="18"/>
        <rFont val="方正仿宋_GBK"/>
        <charset val="0"/>
      </rPr>
      <t>。旧县污水处理厂迁改工程设计正在调整变更方案后进场施工。</t>
    </r>
    <r>
      <rPr>
        <sz val="18"/>
        <rFont val="Times New Roman"/>
        <charset val="0"/>
      </rPr>
      <t>3.</t>
    </r>
    <r>
      <rPr>
        <sz val="18"/>
        <rFont val="方正仿宋_GBK"/>
        <charset val="0"/>
      </rPr>
      <t>厚生、爱玛、万洋电力工程：万洋二回采购电缆，已安装环网柜。</t>
    </r>
  </si>
  <si>
    <r>
      <rPr>
        <sz val="18"/>
        <rFont val="Times New Roman"/>
        <charset val="0"/>
      </rPr>
      <t>1.110kV</t>
    </r>
    <r>
      <rPr>
        <sz val="18"/>
        <rFont val="方正仿宋_GBK"/>
        <charset val="0"/>
      </rPr>
      <t>金江东西线厚生段迁改工程：完成施工。</t>
    </r>
    <r>
      <rPr>
        <sz val="18"/>
        <rFont val="Times New Roman"/>
        <charset val="0"/>
      </rPr>
      <t xml:space="preserve">
2.</t>
    </r>
    <r>
      <rPr>
        <sz val="18"/>
        <rFont val="方正仿宋_GBK"/>
        <charset val="0"/>
      </rPr>
      <t>新申地块电力迁改、北环路电力迁改、旧县污水处理厂迁改工程：新申地块电力迁改因场地未平场，现无法施工。北环路加油站完成土建及铺设电缆。旧县污水处理厂迁改工程完成变更议题，待通过变更会议后进场施工。</t>
    </r>
    <r>
      <rPr>
        <sz val="18"/>
        <rFont val="Times New Roman"/>
        <charset val="0"/>
      </rPr>
      <t xml:space="preserve">
3.</t>
    </r>
    <r>
      <rPr>
        <sz val="18"/>
        <rFont val="方正仿宋_GBK"/>
        <charset val="0"/>
      </rPr>
      <t>厚生、爱玛、万洋电力工程：万洋二施工完成</t>
    </r>
    <r>
      <rPr>
        <sz val="18"/>
        <rFont val="Times New Roman"/>
        <charset val="0"/>
      </rPr>
      <t>80%</t>
    </r>
    <r>
      <rPr>
        <sz val="18"/>
        <rFont val="方正仿宋_GBK"/>
        <charset val="0"/>
      </rPr>
      <t>。</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</si>
  <si>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</si>
  <si>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</si>
  <si>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</si>
  <si>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方正仿宋_GBK"/>
        <charset val="0"/>
      </rPr>
      <t>已沟通城管局同意向厚生倒土，现场地貌测绘完成，已复工，完成土石方开挖</t>
    </r>
    <r>
      <rPr>
        <sz val="18"/>
        <rFont val="Times New Roman"/>
        <charset val="0"/>
      </rPr>
      <t>30%</t>
    </r>
    <r>
      <rPr>
        <sz val="18"/>
        <rFont val="方正仿宋_GBK"/>
        <charset val="0"/>
      </rPr>
      <t>。</t>
    </r>
  </si>
  <si>
    <r>
      <rPr>
        <sz val="18"/>
        <rFont val="方正仿宋_GBK"/>
        <charset val="0"/>
      </rPr>
      <t>持续推进土石方开挖，完成土石方开挖，剩余部分待电力搬迁后</t>
    </r>
    <r>
      <rPr>
        <sz val="18"/>
        <rFont val="Times New Roman"/>
        <charset val="0"/>
      </rPr>
      <t>3</t>
    </r>
    <r>
      <rPr>
        <sz val="18"/>
        <rFont val="方正仿宋_GBK"/>
        <charset val="0"/>
      </rPr>
      <t>天内完成平场，电力搬迁完成。</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</si>
  <si>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</si>
  <si>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</si>
  <si>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</si>
  <si>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金汇能供电项目主体已完成</t>
    </r>
  </si>
  <si>
    <r>
      <rPr>
        <sz val="18"/>
        <rFont val="方正仿宋_GBK"/>
        <charset val="0"/>
      </rPr>
      <t>计划</t>
    </r>
    <r>
      <rPr>
        <sz val="18"/>
        <rFont val="Times New Roman"/>
        <charset val="0"/>
      </rPr>
      <t>5</t>
    </r>
    <r>
      <rPr>
        <sz val="18"/>
        <rFont val="方正仿宋_GBK"/>
        <charset val="0"/>
      </rPr>
      <t>月底投用</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</si>
  <si>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</si>
  <si>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</si>
  <si>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光伏场区桩基础工作和支架安装工作，升压站场平工作。</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</si>
  <si>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</si>
  <si>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</si>
  <si>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</si>
  <si>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管道回填，地貌恢复；站场正在进行主体工程施工。</t>
    </r>
  </si>
  <si>
    <r>
      <rPr>
        <sz val="18"/>
        <rFont val="方正仿宋_GBK"/>
        <charset val="0"/>
      </rPr>
      <t>主体施工</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</si>
  <si>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</si>
  <si>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</si>
  <si>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</si>
  <si>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号及巴川河</t>
    </r>
    <r>
      <rPr>
        <sz val="18"/>
        <rFont val="Times New Roman"/>
        <charset val="0"/>
      </rPr>
      <t>2</t>
    </r>
    <r>
      <rPr>
        <sz val="18"/>
        <rFont val="方正仿宋_GBK"/>
        <charset val="0"/>
      </rPr>
      <t>号钢坝已完成基础部分施工，正在恢复条石挡墙，待钢坝到场后开展钢坝安装工作。巴川河</t>
    </r>
    <r>
      <rPr>
        <sz val="18"/>
        <rFont val="Times New Roman"/>
        <charset val="0"/>
      </rPr>
      <t>1</t>
    </r>
    <r>
      <rPr>
        <sz val="18"/>
        <rFont val="方正仿宋_GBK"/>
        <charset val="0"/>
      </rPr>
      <t>号钢坝已完成左侧控制室混凝土浇筑。</t>
    </r>
  </si>
  <si>
    <r>
      <rPr>
        <sz val="18"/>
        <rFont val="方正仿宋_GBK"/>
        <charset val="0"/>
      </rPr>
      <t>完成巴川河</t>
    </r>
    <r>
      <rPr>
        <sz val="18"/>
        <rFont val="Times New Roman"/>
        <charset val="0"/>
      </rPr>
      <t>1</t>
    </r>
    <r>
      <rPr>
        <sz val="18"/>
        <rFont val="方正仿宋_GBK"/>
        <charset val="0"/>
      </rPr>
      <t>、</t>
    </r>
    <r>
      <rPr>
        <sz val="18"/>
        <rFont val="Times New Roman"/>
        <charset val="0"/>
      </rPr>
      <t>2</t>
    </r>
    <r>
      <rPr>
        <sz val="18"/>
        <rFont val="方正仿宋_GBK"/>
        <charset val="0"/>
      </rPr>
      <t>号坝及淮远河</t>
    </r>
    <r>
      <rPr>
        <sz val="18"/>
        <rFont val="Times New Roman"/>
        <charset val="0"/>
      </rPr>
      <t>3</t>
    </r>
    <r>
      <rPr>
        <sz val="18"/>
        <rFont val="方正仿宋_GBK"/>
        <charset val="0"/>
      </rPr>
      <t>号坝钢坝安装，并进行绿化恢复。</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</si>
  <si>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</si>
  <si>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</si>
  <si>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</si>
  <si>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</si>
  <si>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办理项目用地手续</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</si>
  <si>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</si>
  <si>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</si>
  <si>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</si>
  <si>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</si>
  <si>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26%</t>
    </r>
  </si>
  <si>
    <r>
      <rPr>
        <sz val="18"/>
        <rFont val="方正仿宋_GBK"/>
        <charset val="0"/>
      </rPr>
      <t>完成总工程量的</t>
    </r>
    <r>
      <rPr>
        <sz val="18"/>
        <rFont val="Times New Roman"/>
        <charset val="0"/>
      </rPr>
      <t>35%</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</si>
  <si>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</si>
  <si>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</si>
  <si>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</si>
  <si>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t>
    </r>
    <r>
      <rPr>
        <sz val="18"/>
        <rFont val="Times New Roman"/>
        <charset val="0"/>
      </rPr>
      <t>3.</t>
    </r>
    <r>
      <rPr>
        <sz val="18"/>
        <rFont val="方正仿宋_GBK"/>
        <charset val="0"/>
      </rPr>
      <t>隧洞、安居泵站取水头部正在施工。</t>
    </r>
  </si>
  <si>
    <r>
      <rPr>
        <sz val="18"/>
        <rFont val="方正仿宋_GBK"/>
        <charset val="0"/>
      </rPr>
      <t>持续推进隧洞、安居泵站取水头部正在施工。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</si>
  <si>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</si>
  <si>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</si>
  <si>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</si>
  <si>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30%</t>
    </r>
  </si>
  <si>
    <r>
      <rPr>
        <sz val="18"/>
        <rFont val="方正仿宋_GBK"/>
        <charset val="0"/>
      </rPr>
      <t>工程进度款支付缓慢，无法保证正常施工</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</si>
  <si>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</si>
  <si>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</si>
  <si>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</si>
  <si>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45%</t>
    </r>
  </si>
  <si>
    <r>
      <rPr>
        <sz val="18"/>
        <rFont val="方正仿宋_GBK"/>
        <charset val="0"/>
      </rPr>
      <t>完成总工程量的</t>
    </r>
    <r>
      <rPr>
        <sz val="18"/>
        <rFont val="Times New Roman"/>
        <charset val="0"/>
      </rPr>
      <t>55%</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</si>
  <si>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</si>
  <si>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</si>
  <si>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完成西河、大庙、高楼污水处理厂施工招标，推进土桥、庆隆、白羊、水口镇施工建设进度。完成安溪、华兴、福果、石鱼、二坪镇污水处理厂尾水治理项目施工图设计</t>
    </r>
    <r>
      <rPr>
        <sz val="18"/>
        <rFont val="Times New Roman"/>
        <charset val="0"/>
      </rPr>
      <t xml:space="preserve"> </t>
    </r>
    <r>
      <rPr>
        <sz val="18"/>
        <rFont val="方正仿宋_GBK"/>
        <charset val="0"/>
      </rPr>
      <t>和预算。</t>
    </r>
  </si>
  <si>
    <r>
      <rPr>
        <sz val="18"/>
        <rFont val="方正仿宋_GBK"/>
        <charset val="0"/>
      </rPr>
      <t>推进已招标项目尽快进场施工，完成安溪、华兴、福果、石鱼、二坪镇污水处理厂尾水治理项目财评</t>
    </r>
  </si>
  <si>
    <r>
      <rPr>
        <sz val="18"/>
        <rFont val="方正仿宋_GBK"/>
        <charset val="0"/>
      </rPr>
      <t>财政资金拨付不及时，导致项目前期租地等费用未支付，已招标项目不能进场施工。</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</si>
  <si>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</si>
  <si>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</si>
  <si>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</si>
  <si>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</si>
  <si>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主体完工</t>
    </r>
  </si>
  <si>
    <r>
      <rPr>
        <sz val="18"/>
        <rFont val="方正仿宋_GBK"/>
        <charset val="0"/>
      </rPr>
      <t>结算审核</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</si>
  <si>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</si>
  <si>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</si>
  <si>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</si>
  <si>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</si>
  <si>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</si>
  <si>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</si>
  <si>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桥亭精品民宿工程、露营基地已完工；</t>
    </r>
    <r>
      <rPr>
        <sz val="18"/>
        <rFont val="Times New Roman"/>
        <charset val="0"/>
      </rPr>
      <t>2.</t>
    </r>
    <r>
      <rPr>
        <sz val="18"/>
        <rFont val="方正仿宋_GBK"/>
        <charset val="0"/>
      </rPr>
      <t>水云居项目一期工程花梦塔钢结构完成</t>
    </r>
    <r>
      <rPr>
        <sz val="18"/>
        <rFont val="Times New Roman"/>
        <charset val="0"/>
      </rPr>
      <t>65%</t>
    </r>
    <r>
      <rPr>
        <sz val="18"/>
        <rFont val="方正仿宋_GBK"/>
        <charset val="0"/>
      </rPr>
      <t>、栈道钢结构完成</t>
    </r>
    <r>
      <rPr>
        <sz val="18"/>
        <rFont val="Times New Roman"/>
        <charset val="0"/>
      </rPr>
      <t>95%</t>
    </r>
    <r>
      <rPr>
        <sz val="18"/>
        <rFont val="方正仿宋_GBK"/>
        <charset val="0"/>
      </rPr>
      <t>、游客中心消防、暖通、内墙防水等完成</t>
    </r>
    <r>
      <rPr>
        <sz val="18"/>
        <rFont val="Times New Roman"/>
        <charset val="0"/>
      </rPr>
      <t>95%</t>
    </r>
    <r>
      <rPr>
        <sz val="18"/>
        <rFont val="方正仿宋_GBK"/>
        <charset val="0"/>
      </rPr>
      <t>，绿化乔木种植</t>
    </r>
    <r>
      <rPr>
        <sz val="18"/>
        <rFont val="Times New Roman"/>
        <charset val="0"/>
      </rPr>
      <t>85%</t>
    </r>
    <r>
      <rPr>
        <sz val="18"/>
        <rFont val="方正仿宋_GBK"/>
        <charset val="0"/>
      </rPr>
      <t>，已完成总工程量的</t>
    </r>
    <r>
      <rPr>
        <sz val="18"/>
        <rFont val="Times New Roman"/>
        <charset val="0"/>
      </rPr>
      <t>85%</t>
    </r>
    <r>
      <rPr>
        <sz val="18"/>
        <rFont val="方正仿宋_GBK"/>
        <charset val="0"/>
      </rPr>
      <t>；</t>
    </r>
    <r>
      <rPr>
        <sz val="18"/>
        <rFont val="Times New Roman"/>
        <charset val="0"/>
      </rPr>
      <t>3.</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</si>
  <si>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桥亭水云居一期工程绿化、花梦塔、栈道、道路、消防管道、暖通管道、栏杆、门窗等施工，完成总进度的</t>
    </r>
    <r>
      <rPr>
        <sz val="18"/>
        <rFont val="Times New Roman"/>
        <charset val="0"/>
      </rPr>
      <t>90%</t>
    </r>
    <r>
      <rPr>
        <sz val="18"/>
        <rFont val="方正仿宋_GBK"/>
        <charset val="0"/>
      </rPr>
      <t>；</t>
    </r>
    <r>
      <rPr>
        <sz val="18"/>
        <rFont val="Times New Roman"/>
        <charset val="0"/>
      </rPr>
      <t>2.</t>
    </r>
    <r>
      <rPr>
        <sz val="18"/>
        <rFont val="方正仿宋_GBK"/>
        <charset val="0"/>
      </rPr>
      <t>桥亭水云居二期工程图纸调整后重新预算、财评。</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</si>
  <si>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</si>
  <si>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</si>
  <si>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</si>
  <si>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</si>
  <si>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加工研发配送中心建设项目（科创中心）正在进行二层主体施工。</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年度水库移民市级示范项目正在进行收尾工作</t>
    </r>
    <r>
      <rPr>
        <sz val="18"/>
        <rFont val="Times New Roman"/>
        <charset val="0"/>
      </rPr>
      <t xml:space="preserve">
3.</t>
    </r>
    <r>
      <rPr>
        <sz val="18"/>
        <rFont val="方正仿宋_GBK"/>
        <charset val="0"/>
      </rPr>
      <t>文曲设施果蔬大棚项目正在进行电力安装工程。</t>
    </r>
  </si>
  <si>
    <r>
      <rPr>
        <sz val="18"/>
        <rFont val="Times New Roman"/>
        <charset val="0"/>
      </rPr>
      <t>1.</t>
    </r>
    <r>
      <rPr>
        <sz val="18"/>
        <rFont val="方正仿宋_GBK"/>
        <charset val="0"/>
      </rPr>
      <t>加工研发配送中心建设项目（科创中心）正在进行三层主体施工。</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年度水库移民市级示范项目竣工验收工作。</t>
    </r>
    <r>
      <rPr>
        <sz val="18"/>
        <rFont val="Times New Roman"/>
        <charset val="0"/>
      </rPr>
      <t xml:space="preserve">
3.</t>
    </r>
    <r>
      <rPr>
        <sz val="18"/>
        <rFont val="方正仿宋_GBK"/>
        <charset val="0"/>
      </rPr>
      <t>完成文曲设施果蔬大棚项目。</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</si>
  <si>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</si>
  <si>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</si>
  <si>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</si>
  <si>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</si>
  <si>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鹿岛公园完成</t>
    </r>
    <r>
      <rPr>
        <sz val="18"/>
        <rFont val="Times New Roman"/>
        <charset val="0"/>
      </rPr>
      <t>40%</t>
    </r>
    <r>
      <rPr>
        <sz val="18"/>
        <rFont val="方正仿宋_GBK"/>
        <charset val="0"/>
      </rPr>
      <t>，田园火锅完成</t>
    </r>
    <r>
      <rPr>
        <sz val="18"/>
        <rFont val="Times New Roman"/>
        <charset val="0"/>
      </rPr>
      <t>40%</t>
    </r>
  </si>
  <si>
    <r>
      <rPr>
        <sz val="18"/>
        <rFont val="方正仿宋_GBK"/>
        <charset val="0"/>
      </rPr>
      <t>完成</t>
    </r>
    <r>
      <rPr>
        <sz val="18"/>
        <rFont val="Times New Roman"/>
        <charset val="0"/>
      </rPr>
      <t>5.1</t>
    </r>
    <r>
      <rPr>
        <sz val="18"/>
        <rFont val="方正仿宋_GBK"/>
        <charset val="0"/>
      </rPr>
      <t>活动，持续园区基础设施建设。</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</si>
  <si>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</si>
  <si>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</si>
  <si>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</si>
  <si>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</si>
  <si>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梦湖酒店至梦湖山庄段健身步道、慧光寺周边配套提升、周家湾片区配套项目、巴岳山景区配套设施建设项目（餐饮、民宿、环境）已完工投用；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</si>
  <si>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</si>
  <si>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</si>
  <si>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</si>
  <si>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</si>
  <si>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</si>
  <si>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红线内已完成屋面及外墙面修复总量的</t>
    </r>
    <r>
      <rPr>
        <sz val="18"/>
        <rFont val="Times New Roman"/>
        <charset val="0"/>
      </rPr>
      <t>97%</t>
    </r>
    <r>
      <rPr>
        <sz val="18"/>
        <rFont val="方正仿宋_GBK"/>
        <charset val="0"/>
      </rPr>
      <t>；已完成灯饰及绿化工程总量的</t>
    </r>
    <r>
      <rPr>
        <sz val="18"/>
        <rFont val="Times New Roman"/>
        <charset val="0"/>
      </rPr>
      <t>93%</t>
    </r>
    <r>
      <rPr>
        <sz val="18"/>
        <rFont val="方正仿宋_GBK"/>
        <charset val="0"/>
      </rPr>
      <t>；已完成一期综合管网开挖及安装总量的</t>
    </r>
    <r>
      <rPr>
        <sz val="18"/>
        <rFont val="Times New Roman"/>
        <charset val="0"/>
      </rPr>
      <t>85%</t>
    </r>
    <r>
      <rPr>
        <sz val="18"/>
        <rFont val="方正仿宋_GBK"/>
        <charset val="0"/>
      </rPr>
      <t>。完成总工程量的</t>
    </r>
    <r>
      <rPr>
        <sz val="18"/>
        <rFont val="Times New Roman"/>
        <charset val="0"/>
      </rPr>
      <t>48%</t>
    </r>
    <r>
      <rPr>
        <sz val="18"/>
        <rFont val="方正仿宋_GBK"/>
        <charset val="0"/>
      </rPr>
      <t>；</t>
    </r>
    <r>
      <rPr>
        <sz val="18"/>
        <rFont val="Times New Roman"/>
        <charset val="0"/>
      </rPr>
      <t>2.</t>
    </r>
    <r>
      <rPr>
        <sz val="18"/>
        <rFont val="方正仿宋_GBK"/>
        <charset val="0"/>
      </rPr>
      <t>红线外已完成方案设计，绿化部分已送财评，其他部分正在进行施工图设计。</t>
    </r>
  </si>
  <si>
    <r>
      <rPr>
        <sz val="18"/>
        <rFont val="Times New Roman"/>
        <charset val="0"/>
      </rPr>
      <t>1.</t>
    </r>
    <r>
      <rPr>
        <sz val="18"/>
        <rFont val="方正仿宋_GBK"/>
        <charset val="0"/>
      </rPr>
      <t>红线内二期管网开挖及安装，消防设备安装等，地面的恢复及景观工程；</t>
    </r>
    <r>
      <rPr>
        <sz val="18"/>
        <rFont val="Times New Roman"/>
        <charset val="0"/>
      </rPr>
      <t>2.</t>
    </r>
    <r>
      <rPr>
        <sz val="18"/>
        <rFont val="方正仿宋_GBK"/>
        <charset val="0"/>
      </rPr>
      <t>红线外进行施工审查、预算、财评等招标前期工作。</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</si>
  <si>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</si>
  <si>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</si>
  <si>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</si>
  <si>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</si>
  <si>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日相关资料移交给南城街道办事处，后续由南城街道负责，外立面完成</t>
    </r>
    <r>
      <rPr>
        <sz val="18"/>
        <rFont val="Times New Roman"/>
        <charset val="0"/>
      </rPr>
      <t>95%</t>
    </r>
    <r>
      <rPr>
        <sz val="18"/>
        <rFont val="方正仿宋_GBK"/>
        <charset val="0"/>
      </rPr>
      <t>，景观土建完成</t>
    </r>
    <r>
      <rPr>
        <sz val="18"/>
        <rFont val="Times New Roman"/>
        <charset val="0"/>
      </rPr>
      <t>90%</t>
    </r>
    <r>
      <rPr>
        <sz val="18"/>
        <rFont val="方正仿宋_GBK"/>
        <charset val="0"/>
      </rPr>
      <t>，绿化完成</t>
    </r>
    <r>
      <rPr>
        <sz val="18"/>
        <rFont val="Times New Roman"/>
        <charset val="0"/>
      </rPr>
      <t>30%</t>
    </r>
    <r>
      <rPr>
        <sz val="18"/>
        <rFont val="方正仿宋_GBK"/>
        <charset val="0"/>
      </rPr>
      <t>，完成总工程量的</t>
    </r>
    <r>
      <rPr>
        <sz val="18"/>
        <rFont val="Times New Roman"/>
        <charset val="0"/>
      </rPr>
      <t>75%</t>
    </r>
    <r>
      <rPr>
        <sz val="18"/>
        <rFont val="方正仿宋_GBK"/>
        <charset val="0"/>
      </rPr>
      <t>；</t>
    </r>
    <r>
      <rPr>
        <sz val="18"/>
        <rFont val="Times New Roman"/>
        <charset val="0"/>
      </rPr>
      <t>2.</t>
    </r>
    <r>
      <rPr>
        <sz val="18"/>
        <rFont val="方正仿宋_GBK"/>
        <charset val="0"/>
      </rPr>
      <t>业态提升部分已完成初步设计、概算编制，正在办理国有农用地转用，其中有建筑物部分正在办理房屋确权。</t>
    </r>
  </si>
  <si>
    <r>
      <rPr>
        <sz val="18"/>
        <rFont val="Times New Roman"/>
        <charset val="0"/>
      </rPr>
      <t>1.</t>
    </r>
    <r>
      <rPr>
        <sz val="18"/>
        <rFont val="方正仿宋_GBK"/>
        <charset val="0"/>
      </rPr>
      <t>风貌改造部分完成总工程量的</t>
    </r>
    <r>
      <rPr>
        <sz val="18"/>
        <rFont val="Times New Roman"/>
        <charset val="0"/>
      </rPr>
      <t>85%</t>
    </r>
    <r>
      <rPr>
        <sz val="18"/>
        <rFont val="方正仿宋_GBK"/>
        <charset val="0"/>
      </rPr>
      <t>；</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</si>
  <si>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sz val="18"/>
        <rFont val="方正仿宋_GBK"/>
        <charset val="0"/>
      </rPr>
      <t>巴岳天街（业态提升部分）原收购渝富集团用地为国有农用地，计划办理国有农用地转用手续和按遗留问题解决现有房屋产权问题同时办理，办理手续时间长。</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</si>
  <si>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</si>
  <si>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</si>
  <si>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</si>
  <si>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</si>
  <si>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完成三层框架建设，进行封顶</t>
    </r>
  </si>
  <si>
    <r>
      <rPr>
        <sz val="18"/>
        <rFont val="方正仿宋_GBK"/>
        <charset val="0"/>
      </rPr>
      <t>完成封顶及验收</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</si>
  <si>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</si>
  <si>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</si>
  <si>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</si>
  <si>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</si>
  <si>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</si>
  <si>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1.</t>
    </r>
    <r>
      <rPr>
        <sz val="18"/>
        <rFont val="方正仿宋_GBK"/>
        <charset val="0"/>
      </rPr>
      <t>进行技术交底。</t>
    </r>
    <r>
      <rPr>
        <sz val="18"/>
        <rFont val="Times New Roman"/>
        <charset val="0"/>
      </rPr>
      <t xml:space="preserve">
2.</t>
    </r>
    <r>
      <rPr>
        <sz val="18"/>
        <rFont val="方正仿宋_GBK"/>
        <charset val="0"/>
      </rPr>
      <t>搭设项目部，确定初步基装材料。</t>
    </r>
  </si>
  <si>
    <r>
      <rPr>
        <sz val="18"/>
        <rFont val="方正仿宋_GBK"/>
        <charset val="0"/>
      </rPr>
      <t>完成施工合同签订，办理施工许可证，搭设施工围挡，完成开槽</t>
    </r>
    <r>
      <rPr>
        <sz val="18"/>
        <rFont val="Times New Roman"/>
        <charset val="0"/>
      </rPr>
      <t>50%</t>
    </r>
    <r>
      <rPr>
        <sz val="18"/>
        <rFont val="方正仿宋_GBK"/>
        <charset val="0"/>
      </rPr>
      <t>，铺设线管</t>
    </r>
    <r>
      <rPr>
        <sz val="18"/>
        <rFont val="Times New Roman"/>
        <charset val="0"/>
      </rPr>
      <t>10%</t>
    </r>
    <r>
      <rPr>
        <sz val="18"/>
        <rFont val="方正仿宋_GBK"/>
        <charset val="0"/>
      </rPr>
      <t>。</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</si>
  <si>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</si>
  <si>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</si>
  <si>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</si>
  <si>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完成桩间挡板墙</t>
    </r>
    <r>
      <rPr>
        <sz val="18"/>
        <rFont val="Times New Roman"/>
        <charset val="0"/>
      </rPr>
      <t>70%</t>
    </r>
    <r>
      <rPr>
        <sz val="18"/>
        <rFont val="方正仿宋_GBK"/>
        <charset val="0"/>
      </rPr>
      <t>，土石方开挖完成</t>
    </r>
    <r>
      <rPr>
        <sz val="18"/>
        <rFont val="Times New Roman"/>
        <charset val="0"/>
      </rPr>
      <t>80%</t>
    </r>
  </si>
  <si>
    <r>
      <rPr>
        <sz val="18"/>
        <rFont val="方正仿宋_GBK"/>
        <charset val="0"/>
      </rPr>
      <t>完成全部土方开挖和桩间挡板墙</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</si>
  <si>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</si>
  <si>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</si>
  <si>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</si>
  <si>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30%</t>
    </r>
    <r>
      <rPr>
        <sz val="18"/>
        <rFont val="方正仿宋_GBK"/>
        <charset val="0"/>
      </rPr>
      <t>。</t>
    </r>
  </si>
  <si>
    <r>
      <rPr>
        <sz val="18"/>
        <rFont val="方正仿宋_GBK"/>
        <charset val="0"/>
      </rPr>
      <t>完成基础施工，主体施工完成</t>
    </r>
    <r>
      <rPr>
        <sz val="18"/>
        <rFont val="Times New Roman"/>
        <charset val="0"/>
      </rPr>
      <t>40%</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</si>
  <si>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</si>
  <si>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</si>
  <si>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</si>
  <si>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</si>
  <si>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85%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</si>
  <si>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92%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</si>
  <si>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</si>
  <si>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</si>
  <si>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r>
      <rPr>
        <sz val="18"/>
        <rFont val="方正仿宋_GBK"/>
        <charset val="134"/>
      </rPr>
      <t>铜梁中学新校区（高中部）建设项目</t>
    </r>
  </si>
  <si>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</si>
  <si>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</si>
  <si>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本月主要进行前期已完部分专项验收准备。</t>
    </r>
  </si>
  <si>
    <r>
      <rPr>
        <sz val="18"/>
        <rFont val="方正仿宋_GBK"/>
        <charset val="0"/>
      </rPr>
      <t>进行前期已完部分专项验收完成！</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</si>
  <si>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</si>
  <si>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</si>
  <si>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</si>
  <si>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</si>
  <si>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</si>
  <si>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生化池主体已完成，校园北侧挡墙完成</t>
    </r>
    <r>
      <rPr>
        <sz val="18"/>
        <rFont val="Times New Roman"/>
        <charset val="0"/>
      </rPr>
      <t>50%</t>
    </r>
    <r>
      <rPr>
        <sz val="18"/>
        <rFont val="方正仿宋_GBK"/>
        <charset val="0"/>
      </rPr>
      <t>；负一层食堂空调安装完成；负一层吊顶完成</t>
    </r>
    <r>
      <rPr>
        <sz val="18"/>
        <rFont val="Times New Roman"/>
        <charset val="0"/>
      </rPr>
      <t>75%</t>
    </r>
  </si>
  <si>
    <r>
      <rPr>
        <sz val="18"/>
        <rFont val="方正仿宋_GBK"/>
        <charset val="0"/>
      </rPr>
      <t>校园北侧挡墙完成</t>
    </r>
    <r>
      <rPr>
        <sz val="18"/>
        <rFont val="Times New Roman"/>
        <charset val="0"/>
      </rPr>
      <t>100%</t>
    </r>
    <r>
      <rPr>
        <sz val="18"/>
        <rFont val="方正仿宋_GBK"/>
        <charset val="0"/>
      </rPr>
      <t>；校园南侧车库出口挡墙完成；车库顶部防水全部完成</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</si>
  <si>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</si>
  <si>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</si>
  <si>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</si>
  <si>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</si>
  <si>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90%</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65%</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</si>
  <si>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继续推进室外附属工程、绿化工程等</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</si>
  <si>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</si>
  <si>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</si>
  <si>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</si>
  <si>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</si>
  <si>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支付资料上报。</t>
    </r>
    <r>
      <rPr>
        <sz val="18"/>
        <rFont val="Times New Roman"/>
        <charset val="0"/>
      </rPr>
      <t xml:space="preserve">
2.</t>
    </r>
    <r>
      <rPr>
        <sz val="18"/>
        <rFont val="方正仿宋_GBK"/>
        <charset val="0"/>
      </rPr>
      <t>运动场改造工程完成结算审核，支付资料上报。</t>
    </r>
    <r>
      <rPr>
        <sz val="18"/>
        <rFont val="Times New Roman"/>
        <charset val="0"/>
      </rPr>
      <t xml:space="preserve">
3.</t>
    </r>
    <r>
      <rPr>
        <sz val="18"/>
        <rFont val="方正仿宋_GBK"/>
        <charset val="0"/>
      </rPr>
      <t>外墙瓷砖脱落修缮工程完成结算审核，支付资料上报。</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 xml:space="preserve">
5.</t>
    </r>
    <r>
      <rPr>
        <sz val="18"/>
        <rFont val="方正仿宋_GBK"/>
        <charset val="0"/>
      </rPr>
      <t>新建学生宿舍、食堂及三期工程消防通道建设项目完成施工图预算。</t>
    </r>
  </si>
  <si>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t>
    </r>
    <r>
      <rPr>
        <sz val="18"/>
        <rFont val="方正仿宋_GBK"/>
        <charset val="0"/>
      </rPr>
      <t>并签订合同开始施工。</t>
    </r>
    <r>
      <rPr>
        <sz val="18"/>
        <rFont val="Times New Roman"/>
        <charset val="0"/>
      </rPr>
      <t xml:space="preserve">
2.</t>
    </r>
    <r>
      <rPr>
        <sz val="18"/>
        <rFont val="方正仿宋_GBK"/>
        <charset val="0"/>
      </rPr>
      <t>模具实训基地完成财评，准备挂网招标。</t>
    </r>
    <r>
      <rPr>
        <sz val="18"/>
        <rFont val="Times New Roman"/>
        <charset val="0"/>
      </rPr>
      <t xml:space="preserve">
3.</t>
    </r>
    <r>
      <rPr>
        <sz val="18"/>
        <rFont val="方正仿宋_GBK"/>
        <charset val="0"/>
      </rPr>
      <t>新建学生宿舍、食堂及三期工程消防通道建设项目完成施工图预算。</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</si>
  <si>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</si>
  <si>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</si>
  <si>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</si>
  <si>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1</t>
    </r>
    <r>
      <rPr>
        <sz val="18"/>
        <rFont val="方正仿宋_GBK"/>
        <charset val="0"/>
      </rPr>
      <t>楼围墙结构、雨污水管、苗木种植、电缆线安装施工；</t>
    </r>
    <r>
      <rPr>
        <sz val="18"/>
        <rFont val="Times New Roman"/>
        <charset val="0"/>
      </rPr>
      <t>2</t>
    </r>
    <r>
      <rPr>
        <sz val="18"/>
        <rFont val="方正仿宋_GBK"/>
        <charset val="0"/>
      </rPr>
      <t>楼室内装修、车库地面防水、室外散水、消防泵房安装施工；幼儿园外墙漆软磁砖、一层地面刚性层、室内装修、走廊栏杆及散水沟施工。</t>
    </r>
  </si>
  <si>
    <r>
      <rPr>
        <sz val="18"/>
        <rFont val="方正仿宋_GBK"/>
        <charset val="0"/>
      </rPr>
      <t>内部装修，附属工程施工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</si>
  <si>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</si>
  <si>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</si>
  <si>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</si>
  <si>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</si>
  <si>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一区、二区主体结构封顶，三区屋面钢结构安装完。四区、五区屋面钢桁架开始安装</t>
    </r>
  </si>
  <si>
    <r>
      <rPr>
        <sz val="18"/>
        <rFont val="方正仿宋_GBK"/>
        <charset val="0"/>
      </rPr>
      <t>三区屋面层完成，四区、五区屋面钢桁架安装完成一区楼梯间出屋面，电梯机房主体完成</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</si>
  <si>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</si>
  <si>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</si>
  <si>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</si>
  <si>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1.2#</t>
    </r>
    <r>
      <rPr>
        <sz val="18"/>
        <rFont val="方正仿宋_GBK"/>
        <charset val="0"/>
      </rPr>
      <t>楼室内乳胶漆修补完成</t>
    </r>
    <r>
      <rPr>
        <sz val="18"/>
        <rFont val="Times New Roman"/>
        <charset val="0"/>
      </rPr>
      <t>50%</t>
    </r>
    <r>
      <rPr>
        <sz val="18"/>
        <rFont val="方正仿宋_GBK"/>
        <charset val="0"/>
      </rPr>
      <t>；</t>
    </r>
    <r>
      <rPr>
        <sz val="18"/>
        <rFont val="Times New Roman"/>
        <charset val="0"/>
      </rPr>
      <t xml:space="preserve">
2.3#</t>
    </r>
    <r>
      <rPr>
        <sz val="18"/>
        <rFont val="方正仿宋_GBK"/>
        <charset val="0"/>
      </rPr>
      <t>楼</t>
    </r>
    <r>
      <rPr>
        <sz val="18"/>
        <rFont val="Times New Roman"/>
        <charset val="0"/>
      </rPr>
      <t>1</t>
    </r>
    <r>
      <rPr>
        <sz val="18"/>
        <rFont val="方正仿宋_GBK"/>
        <charset val="0"/>
      </rPr>
      <t>层放线、吊砖完成；</t>
    </r>
    <r>
      <rPr>
        <sz val="18"/>
        <rFont val="Times New Roman"/>
        <charset val="0"/>
      </rPr>
      <t xml:space="preserve">
3.3#</t>
    </r>
    <r>
      <rPr>
        <sz val="18"/>
        <rFont val="方正仿宋_GBK"/>
        <charset val="0"/>
      </rPr>
      <t>、</t>
    </r>
    <r>
      <rPr>
        <sz val="18"/>
        <rFont val="Times New Roman"/>
        <charset val="0"/>
      </rPr>
      <t>4#</t>
    </r>
    <r>
      <rPr>
        <sz val="18"/>
        <rFont val="方正仿宋_GBK"/>
        <charset val="0"/>
      </rPr>
      <t>楼室外管网完成</t>
    </r>
    <r>
      <rPr>
        <sz val="18"/>
        <rFont val="Times New Roman"/>
        <charset val="0"/>
      </rPr>
      <t>70%</t>
    </r>
    <r>
      <rPr>
        <sz val="18"/>
        <rFont val="方正仿宋_GBK"/>
        <charset val="0"/>
      </rPr>
      <t>。</t>
    </r>
    <r>
      <rPr>
        <sz val="18"/>
        <rFont val="Times New Roman"/>
        <charset val="0"/>
      </rPr>
      <t xml:space="preserve">
1</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号楼三层电线到了开始穿线</t>
    </r>
    <r>
      <rPr>
        <sz val="18"/>
        <rFont val="Times New Roman"/>
        <charset val="0"/>
      </rPr>
      <t xml:space="preserve">
2</t>
    </r>
    <r>
      <rPr>
        <sz val="18"/>
        <rFont val="方正仿宋_GBK"/>
        <charset val="0"/>
      </rPr>
      <t>、传媒</t>
    </r>
    <r>
      <rPr>
        <sz val="18"/>
        <rFont val="Times New Roman"/>
        <charset val="0"/>
      </rPr>
      <t>3.4</t>
    </r>
    <r>
      <rPr>
        <sz val="18"/>
        <rFont val="方正仿宋_GBK"/>
        <charset val="0"/>
      </rPr>
      <t>号楼消房弱电设备到了开始安设备</t>
    </r>
    <r>
      <rPr>
        <sz val="18"/>
        <rFont val="Times New Roman"/>
        <charset val="0"/>
      </rPr>
      <t xml:space="preserve">
3</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号楼消防箱落实后到场开始施工</t>
    </r>
    <r>
      <rPr>
        <sz val="18"/>
        <rFont val="Times New Roman"/>
        <charset val="0"/>
      </rPr>
      <t xml:space="preserve">
4</t>
    </r>
    <r>
      <rPr>
        <sz val="18"/>
        <rFont val="方正仿宋_GBK"/>
        <charset val="0"/>
      </rPr>
      <t>、传媒</t>
    </r>
    <r>
      <rPr>
        <sz val="18"/>
        <rFont val="Times New Roman"/>
        <charset val="0"/>
      </rPr>
      <t>2</t>
    </r>
    <r>
      <rPr>
        <sz val="18"/>
        <rFont val="方正仿宋_GBK"/>
        <charset val="0"/>
      </rPr>
      <t>号楼小便器到了施工完成。</t>
    </r>
    <r>
      <rPr>
        <sz val="18"/>
        <rFont val="Times New Roman"/>
        <charset val="0"/>
      </rPr>
      <t xml:space="preserve">
5</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t>
    </r>
    <r>
      <rPr>
        <sz val="18"/>
        <rFont val="Times New Roman"/>
        <charset val="0"/>
      </rPr>
      <t>2</t>
    </r>
    <r>
      <rPr>
        <sz val="18"/>
        <rFont val="方正仿宋_GBK"/>
        <charset val="0"/>
      </rPr>
      <t>、</t>
    </r>
    <r>
      <rPr>
        <sz val="18"/>
        <rFont val="Times New Roman"/>
        <charset val="0"/>
      </rPr>
      <t>3</t>
    </r>
    <r>
      <rPr>
        <sz val="18"/>
        <rFont val="方正仿宋_GBK"/>
        <charset val="0"/>
      </rPr>
      <t>层配电箱施工完成</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</si>
  <si>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</si>
  <si>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134"/>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</si>
  <si>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</si>
  <si>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宿舍楼</t>
    </r>
    <r>
      <rPr>
        <sz val="18"/>
        <rFont val="Times New Roman"/>
        <charset val="0"/>
      </rPr>
      <t>D</t>
    </r>
    <r>
      <rPr>
        <sz val="18"/>
        <rFont val="方正仿宋_GBK"/>
        <charset val="0"/>
      </rPr>
      <t>栋外架搭设完毕，室内剔打拆除正在施工，办公楼正在搭建外架。</t>
    </r>
  </si>
  <si>
    <r>
      <rPr>
        <sz val="18"/>
        <rFont val="方正仿宋_GBK"/>
        <charset val="0"/>
      </rPr>
      <t>办公楼正在搭建外架，准备拆除外墙瓷砖。</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</si>
  <si>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</si>
  <si>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</si>
  <si>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</si>
  <si>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室外墙面石材安装</t>
    </r>
    <r>
      <rPr>
        <sz val="18"/>
        <rFont val="Times New Roman"/>
        <charset val="0"/>
      </rPr>
      <t>90%</t>
    </r>
    <r>
      <rPr>
        <sz val="18"/>
        <rFont val="方正仿宋_GBK"/>
        <charset val="0"/>
      </rPr>
      <t>；</t>
    </r>
    <r>
      <rPr>
        <sz val="18"/>
        <rFont val="Times New Roman"/>
        <charset val="0"/>
      </rPr>
      <t xml:space="preserve">
2.</t>
    </r>
    <r>
      <rPr>
        <sz val="18"/>
        <rFont val="方正仿宋_GBK"/>
        <charset val="0"/>
      </rPr>
      <t>室外屋面石材安装</t>
    </r>
    <r>
      <rPr>
        <sz val="18"/>
        <rFont val="Times New Roman"/>
        <charset val="0"/>
      </rPr>
      <t>80%</t>
    </r>
    <r>
      <rPr>
        <sz val="18"/>
        <rFont val="方正仿宋_GBK"/>
        <charset val="0"/>
      </rPr>
      <t>；</t>
    </r>
    <r>
      <rPr>
        <sz val="18"/>
        <rFont val="Times New Roman"/>
        <charset val="0"/>
      </rPr>
      <t xml:space="preserve">
3.</t>
    </r>
    <r>
      <rPr>
        <sz val="18"/>
        <rFont val="方正仿宋_GBK"/>
        <charset val="0"/>
      </rPr>
      <t>室内乳胶漆完成</t>
    </r>
    <r>
      <rPr>
        <sz val="18"/>
        <rFont val="Times New Roman"/>
        <charset val="0"/>
      </rPr>
      <t>20%</t>
    </r>
    <r>
      <rPr>
        <sz val="18"/>
        <rFont val="方正仿宋_GBK"/>
        <charset val="0"/>
      </rPr>
      <t>。</t>
    </r>
    <r>
      <rPr>
        <sz val="18"/>
        <rFont val="Times New Roman"/>
        <charset val="0"/>
      </rPr>
      <t xml:space="preserve">
4</t>
    </r>
    <r>
      <rPr>
        <sz val="18"/>
        <rFont val="方正仿宋_GBK"/>
        <charset val="0"/>
      </rPr>
      <t>、艺工二层强弱电桥架施工完成</t>
    </r>
    <r>
      <rPr>
        <sz val="18"/>
        <rFont val="Times New Roman"/>
        <charset val="0"/>
      </rPr>
      <t xml:space="preserve">
5</t>
    </r>
    <r>
      <rPr>
        <sz val="18"/>
        <rFont val="方正仿宋_GBK"/>
        <charset val="0"/>
      </rPr>
      <t>、艺工二层教室桥架安装完成</t>
    </r>
    <r>
      <rPr>
        <sz val="18"/>
        <rFont val="Times New Roman"/>
        <charset val="0"/>
      </rPr>
      <t xml:space="preserve">
6</t>
    </r>
    <r>
      <rPr>
        <sz val="18"/>
        <rFont val="方正仿宋_GBK"/>
        <charset val="0"/>
      </rPr>
      <t>、艺工消防负一层消防管道开始施工</t>
    </r>
    <r>
      <rPr>
        <sz val="18"/>
        <rFont val="Times New Roman"/>
        <charset val="0"/>
      </rPr>
      <t xml:space="preserve">
7</t>
    </r>
    <r>
      <rPr>
        <sz val="18"/>
        <rFont val="方正仿宋_GBK"/>
        <charset val="0"/>
      </rPr>
      <t>、艺术学院、电线到后开始穿线。</t>
    </r>
    <r>
      <rPr>
        <sz val="18"/>
        <rFont val="Times New Roman"/>
        <charset val="0"/>
      </rPr>
      <t xml:space="preserve">
8</t>
    </r>
    <r>
      <rPr>
        <sz val="18"/>
        <rFont val="方正仿宋_GBK"/>
        <charset val="0"/>
      </rPr>
      <t>、艺术学校外墙玻璃安装完成后开始安装景观照明灯带</t>
    </r>
  </si>
  <si>
    <r>
      <rPr>
        <b/>
        <sz val="16"/>
        <rFont val="方正楷体_GBK"/>
        <charset val="0"/>
      </rPr>
      <t>（三）卫生健康</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</si>
  <si>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</si>
  <si>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</si>
  <si>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</si>
  <si>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施工单位停工</t>
    </r>
  </si>
  <si>
    <r>
      <rPr>
        <sz val="18"/>
        <rFont val="方正仿宋_GBK"/>
        <charset val="0"/>
      </rPr>
      <t>协调施工单位进场进行外墙施工、室内装修及安装施工。</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</si>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</sst>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sz val="11"/>
      <color theme="1"/>
      <name val="Times New Roman"/>
      <charset val="134"/>
    </font>
    <font>
      <sz val="1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6"/>
      <color theme="1"/>
      <name val="Times New Roman"/>
      <charset val="0"/>
    </font>
    <font>
      <sz val="16"/>
      <color indexed="8"/>
      <name val="Times New Roman"/>
      <charset val="134"/>
    </font>
    <font>
      <sz val="18"/>
      <color rgb="FF00B050"/>
      <name val="Times New Roman"/>
      <charset val="0"/>
    </font>
    <font>
      <sz val="18"/>
      <color rgb="FFFFFF00"/>
      <name val="Times New Roman"/>
      <charset val="0"/>
    </font>
    <font>
      <b/>
      <sz val="18"/>
      <name val="Times New Roman"/>
      <charset val="0"/>
    </font>
    <font>
      <sz val="16"/>
      <color rgb="FF00B05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方正仿宋_GBK"/>
      <charset val="134"/>
    </font>
    <font>
      <sz val="18"/>
      <name val="方正仿宋_GBK"/>
      <charset val="0"/>
    </font>
    <font>
      <b/>
      <sz val="16"/>
      <name val="方正楷体_GBK"/>
      <charset val="0"/>
    </font>
    <font>
      <b/>
      <sz val="16"/>
      <name val="方正黑体_GBK"/>
      <charset val="0"/>
    </font>
    <font>
      <sz val="18"/>
      <name val="宋体"/>
      <charset val="0"/>
    </font>
    <font>
      <sz val="18"/>
      <name val="Arial Unicode MS"/>
      <charset val="134"/>
    </font>
    <font>
      <sz val="36"/>
      <name val="方正小标宋_GBK"/>
      <charset val="134"/>
    </font>
    <font>
      <sz val="16"/>
      <name val="方正黑体_GBK"/>
      <charset val="0"/>
    </font>
    <font>
      <sz val="16"/>
      <color rgb="FF000000"/>
      <name val="方正黑体_GBK"/>
      <charset val="0"/>
    </font>
    <font>
      <sz val="11"/>
      <color theme="1"/>
      <name val="宋体"/>
      <charset val="134"/>
    </font>
    <font>
      <sz val="16"/>
      <name val="方正黑体_GBK"/>
      <charset val="134"/>
    </font>
    <font>
      <sz val="12"/>
      <name val="方正黑体_GBK"/>
      <charset val="134"/>
    </font>
    <font>
      <sz val="16"/>
      <color indexed="8"/>
      <name val="方正黑体_GBK"/>
      <charset val="134"/>
    </font>
    <font>
      <sz val="11"/>
      <name val="宋体"/>
      <charset val="134"/>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5" fillId="0" borderId="0">
      <alignment vertical="center"/>
    </xf>
  </cellStyleXfs>
  <cellXfs count="73">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1" fillId="0" borderId="1" xfId="0" applyFont="1" applyFill="1" applyBorder="1">
      <alignment vertical="center"/>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2" xfId="6" applyNumberFormat="1" applyFont="1" applyFill="1" applyBorder="1" applyAlignment="1" applyProtection="1">
      <alignment horizontal="left" vertical="center" wrapText="1"/>
    </xf>
    <xf numFmtId="176" fontId="3" fillId="0" borderId="2" xfId="49" applyNumberFormat="1" applyFont="1" applyFill="1" applyBorder="1" applyAlignment="1">
      <alignment horizontal="center" vertical="center" wrapText="1"/>
    </xf>
    <xf numFmtId="176" fontId="3" fillId="0" borderId="6" xfId="0" applyNumberFormat="1" applyFont="1" applyFill="1" applyBorder="1" applyAlignment="1">
      <alignment horizontal="left" vertical="center" wrapText="1"/>
    </xf>
    <xf numFmtId="176" fontId="3"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176" fontId="4" fillId="0" borderId="2" xfId="0" applyNumberFormat="1"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xf>
    <xf numFmtId="176" fontId="3"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8" fillId="0" borderId="5" xfId="0" applyFont="1" applyFill="1" applyBorder="1" applyAlignment="1">
      <alignment horizontal="center"/>
    </xf>
    <xf numFmtId="0" fontId="8" fillId="0" borderId="5" xfId="0" applyFont="1" applyFill="1" applyBorder="1" applyAlignment="1">
      <alignment vertical="center"/>
    </xf>
    <xf numFmtId="176" fontId="4" fillId="0" borderId="2"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12"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0" fontId="15" fillId="0" borderId="5" xfId="0" applyFont="1" applyFill="1" applyBorder="1" applyAlignment="1">
      <alignment vertical="center"/>
    </xf>
    <xf numFmtId="0" fontId="3" fillId="0" borderId="7" xfId="0" applyFont="1" applyFill="1" applyBorder="1" applyAlignment="1">
      <alignment horizontal="center" vertical="center"/>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4" fillId="0" borderId="5" xfId="0" applyFont="1" applyFill="1" applyBorder="1" applyAlignment="1">
      <alignment horizontal="center" vertical="center"/>
    </xf>
    <xf numFmtId="0" fontId="8" fillId="0" borderId="8" xfId="0" applyFont="1" applyFill="1" applyBorder="1" applyAlignment="1">
      <alignment horizontal="center" vertical="center"/>
    </xf>
    <xf numFmtId="176" fontId="4" fillId="0" borderId="2" xfId="0" applyNumberFormat="1" applyFont="1" applyFill="1" applyBorder="1" applyAlignment="1" applyProtection="1">
      <alignment horizontal="left" vertical="center" wrapText="1"/>
      <protection locked="0"/>
    </xf>
    <xf numFmtId="176" fontId="3" fillId="0" borderId="2" xfId="49" applyNumberFormat="1" applyFont="1" applyFill="1" applyBorder="1" applyAlignment="1">
      <alignment horizontal="left" vertical="center" wrapText="1"/>
    </xf>
    <xf numFmtId="176" fontId="4" fillId="0" borderId="2" xfId="49" applyNumberFormat="1" applyFont="1" applyFill="1" applyBorder="1" applyAlignment="1">
      <alignment horizontal="center"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vertical="center"/>
    </xf>
    <xf numFmtId="0" fontId="9" fillId="0" borderId="16" xfId="0" applyFont="1" applyFill="1" applyBorder="1" applyAlignment="1">
      <alignment horizontal="center" vertical="center"/>
    </xf>
    <xf numFmtId="176" fontId="3" fillId="0" borderId="2" xfId="50" applyNumberFormat="1" applyFont="1" applyFill="1" applyBorder="1" applyAlignment="1">
      <alignment horizontal="left" vertical="center" wrapText="1"/>
    </xf>
    <xf numFmtId="0" fontId="14" fillId="0" borderId="12" xfId="0" applyFont="1" applyFill="1" applyBorder="1" applyAlignment="1">
      <alignment horizontal="center" vertical="center"/>
    </xf>
    <xf numFmtId="0" fontId="14" fillId="0" borderId="12" xfId="0" applyFont="1" applyFill="1" applyBorder="1" applyAlignment="1">
      <alignment vertical="center"/>
    </xf>
    <xf numFmtId="0" fontId="14" fillId="0" borderId="16" xfId="0" applyFont="1" applyFill="1" applyBorder="1" applyAlignment="1">
      <alignment horizontal="center" vertical="center"/>
    </xf>
    <xf numFmtId="0" fontId="14" fillId="0" borderId="16"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5" zoomScaleNormal="55" workbookViewId="0">
      <pane xSplit="2" ySplit="3" topLeftCell="C110" activePane="bottomRight" state="frozen"/>
      <selection/>
      <selection pane="topRight"/>
      <selection pane="bottomLeft"/>
      <selection pane="bottomRight" activeCell="A87" sqref="$A87:$XFD87"/>
    </sheetView>
  </sheetViews>
  <sheetFormatPr defaultColWidth="8.88888888888889" defaultRowHeight="13.8"/>
  <cols>
    <col min="1" max="1" width="9.19444444444444" style="2" customWidth="1"/>
    <col min="2" max="2" width="40.0648148148148" style="2" customWidth="1"/>
    <col min="3" max="3" width="11" style="2" customWidth="1"/>
    <col min="4" max="4" width="17.6759259259259" style="2" customWidth="1"/>
    <col min="5" max="5" width="91.6666666666667" style="2" customWidth="1"/>
    <col min="6" max="6" width="20.1944444444444" style="2" customWidth="1"/>
    <col min="7" max="7" width="23.9907407407407" style="2" customWidth="1"/>
    <col min="8" max="8" width="28.0092592592593" style="2" customWidth="1"/>
    <col min="9" max="10" width="16.3888888888889" style="2" customWidth="1"/>
    <col min="11" max="11" width="49.0925925925926" style="2" customWidth="1"/>
    <col min="12" max="12" width="40.6666666666667" style="2" customWidth="1"/>
    <col min="13" max="13" width="28.0740740740741" style="2" customWidth="1"/>
    <col min="14" max="14" width="23.7777777777778" style="2" customWidth="1"/>
    <col min="15" max="15" width="19.0462962962963" style="4" customWidth="1"/>
    <col min="16" max="16" width="15.5555555555556" style="2" customWidth="1"/>
    <col min="17" max="17" width="19.3981481481481" style="2" hidden="1" customWidth="1"/>
    <col min="18" max="16384" width="8.88888888888889" style="2"/>
  </cols>
  <sheetData>
    <row r="1" s="1" customFormat="1" ht="22.8" customHeight="1" spans="1:16">
      <c r="A1" s="5" t="s">
        <v>0</v>
      </c>
      <c r="B1" s="6"/>
      <c r="C1" s="7"/>
      <c r="D1" s="7"/>
      <c r="E1" s="7"/>
      <c r="F1" s="7"/>
      <c r="G1" s="7"/>
      <c r="H1" s="7"/>
      <c r="I1" s="7"/>
      <c r="J1" s="7"/>
      <c r="K1" s="7"/>
      <c r="L1" s="7"/>
      <c r="M1" s="7"/>
      <c r="N1" s="7"/>
      <c r="O1" s="32"/>
      <c r="P1" s="33"/>
    </row>
    <row r="2" s="1" customFormat="1" ht="46.2" customHeight="1" spans="1:16">
      <c r="A2" s="8" t="s">
        <v>1</v>
      </c>
      <c r="B2" s="8"/>
      <c r="C2" s="8"/>
      <c r="D2" s="8"/>
      <c r="E2" s="8"/>
      <c r="F2" s="8"/>
      <c r="G2" s="8"/>
      <c r="H2" s="8"/>
      <c r="I2" s="8"/>
      <c r="J2" s="8"/>
      <c r="K2" s="8"/>
      <c r="L2" s="8"/>
      <c r="M2" s="8"/>
      <c r="N2" s="8"/>
      <c r="O2" s="34"/>
      <c r="P2" s="33"/>
    </row>
    <row r="3" s="2" customFormat="1" ht="80" customHeight="1" spans="1:17">
      <c r="A3" s="9" t="s">
        <v>2</v>
      </c>
      <c r="B3" s="9" t="s">
        <v>3</v>
      </c>
      <c r="C3" s="9" t="s">
        <v>4</v>
      </c>
      <c r="D3" s="9" t="s">
        <v>5</v>
      </c>
      <c r="E3" s="9" t="s">
        <v>6</v>
      </c>
      <c r="F3" s="9" t="s">
        <v>7</v>
      </c>
      <c r="G3" s="9" t="s">
        <v>8</v>
      </c>
      <c r="H3" s="10" t="s">
        <v>9</v>
      </c>
      <c r="I3" s="10" t="s">
        <v>10</v>
      </c>
      <c r="J3" s="35" t="s">
        <v>11</v>
      </c>
      <c r="K3" s="35" t="s">
        <v>12</v>
      </c>
      <c r="L3" s="36" t="s">
        <v>13</v>
      </c>
      <c r="M3" s="36" t="s">
        <v>14</v>
      </c>
      <c r="N3" s="10" t="s">
        <v>15</v>
      </c>
      <c r="O3" s="37" t="s">
        <v>16</v>
      </c>
      <c r="P3" s="38" t="s">
        <v>17</v>
      </c>
      <c r="Q3" s="54" t="s">
        <v>18</v>
      </c>
    </row>
    <row r="4" s="2" customFormat="1" ht="32" customHeight="1" spans="1:16">
      <c r="A4" s="11" t="s">
        <v>19</v>
      </c>
      <c r="B4" s="12"/>
      <c r="C4" s="12"/>
      <c r="D4" s="12"/>
      <c r="E4" s="13"/>
      <c r="F4" s="10"/>
      <c r="G4" s="14">
        <f t="shared" ref="G4:J4" si="0">G5+G48+G51+G86+G89+G94</f>
        <v>7092129</v>
      </c>
      <c r="H4" s="14"/>
      <c r="I4" s="14">
        <f t="shared" si="0"/>
        <v>2559939</v>
      </c>
      <c r="J4" s="14">
        <f t="shared" si="0"/>
        <v>1062860</v>
      </c>
      <c r="K4" s="14"/>
      <c r="L4" s="14"/>
      <c r="M4" s="14"/>
      <c r="N4" s="10"/>
      <c r="O4" s="39"/>
      <c r="P4" s="40"/>
    </row>
    <row r="5" s="2" customFormat="1" ht="50" customHeight="1" spans="1:16">
      <c r="A5" s="15" t="s">
        <v>20</v>
      </c>
      <c r="B5" s="16"/>
      <c r="C5" s="16"/>
      <c r="D5" s="16"/>
      <c r="E5" s="17"/>
      <c r="F5" s="18"/>
      <c r="G5" s="19">
        <f>G6+G34</f>
        <v>5212450</v>
      </c>
      <c r="H5" s="19"/>
      <c r="I5" s="19">
        <f>I6+I34</f>
        <v>1733300</v>
      </c>
      <c r="J5" s="19">
        <f>SUM(J7:J47)</f>
        <v>703900</v>
      </c>
      <c r="K5" s="19"/>
      <c r="L5" s="19"/>
      <c r="M5" s="19"/>
      <c r="N5" s="18"/>
      <c r="O5" s="18"/>
      <c r="P5" s="41"/>
    </row>
    <row r="6" s="2" customFormat="1" ht="50" customHeight="1" spans="1:16">
      <c r="A6" s="15" t="s">
        <v>21</v>
      </c>
      <c r="B6" s="16"/>
      <c r="C6" s="16"/>
      <c r="D6" s="16"/>
      <c r="E6" s="17"/>
      <c r="F6" s="18"/>
      <c r="G6" s="19">
        <f>SUM(G7:G33)</f>
        <v>3736750</v>
      </c>
      <c r="H6" s="19"/>
      <c r="I6" s="19">
        <f>SUM(I7:I33)</f>
        <v>1455300</v>
      </c>
      <c r="J6" s="19"/>
      <c r="K6" s="19"/>
      <c r="L6" s="19"/>
      <c r="M6" s="19"/>
      <c r="N6" s="18"/>
      <c r="O6" s="18"/>
      <c r="P6" s="41"/>
    </row>
    <row r="7" s="2" customFormat="1" ht="93" customHeight="1" spans="1:17">
      <c r="A7" s="20">
        <v>1</v>
      </c>
      <c r="B7" s="21" t="s">
        <v>22</v>
      </c>
      <c r="C7" s="22" t="s">
        <v>23</v>
      </c>
      <c r="D7" s="22" t="s">
        <v>24</v>
      </c>
      <c r="E7" s="21" t="s">
        <v>25</v>
      </c>
      <c r="F7" s="20" t="s">
        <v>26</v>
      </c>
      <c r="G7" s="20">
        <v>50000</v>
      </c>
      <c r="H7" s="21" t="s">
        <v>27</v>
      </c>
      <c r="I7" s="20">
        <v>20000</v>
      </c>
      <c r="J7" s="20">
        <v>10000</v>
      </c>
      <c r="K7" s="42" t="s">
        <v>28</v>
      </c>
      <c r="L7" s="42" t="s">
        <v>29</v>
      </c>
      <c r="M7" s="42" t="s">
        <v>30</v>
      </c>
      <c r="N7" s="22" t="s">
        <v>31</v>
      </c>
      <c r="O7" s="43" t="s">
        <v>32</v>
      </c>
      <c r="P7" s="44" t="s">
        <v>33</v>
      </c>
      <c r="Q7" s="2" t="s">
        <v>34</v>
      </c>
    </row>
    <row r="8" s="2" customFormat="1" ht="87" customHeight="1" spans="1:17">
      <c r="A8" s="20">
        <v>2</v>
      </c>
      <c r="B8" s="21" t="s">
        <v>35</v>
      </c>
      <c r="C8" s="22" t="s">
        <v>23</v>
      </c>
      <c r="D8" s="22" t="s">
        <v>24</v>
      </c>
      <c r="E8" s="21" t="s">
        <v>36</v>
      </c>
      <c r="F8" s="20" t="s">
        <v>37</v>
      </c>
      <c r="G8" s="20">
        <v>40000</v>
      </c>
      <c r="H8" s="21" t="s">
        <v>27</v>
      </c>
      <c r="I8" s="20">
        <v>25000</v>
      </c>
      <c r="J8" s="20">
        <v>8000</v>
      </c>
      <c r="K8" s="42" t="s">
        <v>38</v>
      </c>
      <c r="L8" s="42" t="s">
        <v>39</v>
      </c>
      <c r="M8" s="42" t="s">
        <v>40</v>
      </c>
      <c r="N8" s="22" t="s">
        <v>31</v>
      </c>
      <c r="O8" s="43" t="s">
        <v>32</v>
      </c>
      <c r="P8" s="44" t="s">
        <v>33</v>
      </c>
      <c r="Q8" s="2" t="s">
        <v>34</v>
      </c>
    </row>
    <row r="9" s="2" customFormat="1" ht="85" customHeight="1" spans="1:17">
      <c r="A9" s="20">
        <v>3</v>
      </c>
      <c r="B9" s="21" t="s">
        <v>41</v>
      </c>
      <c r="C9" s="22" t="s">
        <v>23</v>
      </c>
      <c r="D9" s="22" t="s">
        <v>24</v>
      </c>
      <c r="E9" s="21" t="s">
        <v>42</v>
      </c>
      <c r="F9" s="20" t="s">
        <v>43</v>
      </c>
      <c r="G9" s="20">
        <v>35000</v>
      </c>
      <c r="H9" s="21" t="s">
        <v>44</v>
      </c>
      <c r="I9" s="20">
        <v>30000</v>
      </c>
      <c r="J9" s="20">
        <v>28000</v>
      </c>
      <c r="K9" s="42" t="s">
        <v>45</v>
      </c>
      <c r="L9" s="42" t="s">
        <v>46</v>
      </c>
      <c r="M9" s="42" t="s">
        <v>30</v>
      </c>
      <c r="N9" s="22" t="s">
        <v>31</v>
      </c>
      <c r="O9" s="43" t="s">
        <v>32</v>
      </c>
      <c r="P9" s="44" t="s">
        <v>33</v>
      </c>
      <c r="Q9" s="2" t="s">
        <v>34</v>
      </c>
    </row>
    <row r="10" s="2" customFormat="1" ht="130" customHeight="1" spans="1:17">
      <c r="A10" s="20">
        <v>4</v>
      </c>
      <c r="B10" s="21" t="s">
        <v>47</v>
      </c>
      <c r="C10" s="22" t="s">
        <v>23</v>
      </c>
      <c r="D10" s="22" t="s">
        <v>24</v>
      </c>
      <c r="E10" s="21" t="s">
        <v>48</v>
      </c>
      <c r="F10" s="20" t="s">
        <v>49</v>
      </c>
      <c r="G10" s="20">
        <v>15000</v>
      </c>
      <c r="H10" s="21" t="s">
        <v>27</v>
      </c>
      <c r="I10" s="20">
        <v>6000</v>
      </c>
      <c r="J10" s="20">
        <v>6000</v>
      </c>
      <c r="K10" s="42" t="s">
        <v>50</v>
      </c>
      <c r="L10" s="42" t="s">
        <v>51</v>
      </c>
      <c r="M10" s="42" t="s">
        <v>30</v>
      </c>
      <c r="N10" s="22" t="s">
        <v>31</v>
      </c>
      <c r="O10" s="43" t="s">
        <v>32</v>
      </c>
      <c r="P10" s="44" t="s">
        <v>33</v>
      </c>
      <c r="Q10" s="2" t="s">
        <v>52</v>
      </c>
    </row>
    <row r="11" s="2" customFormat="1" ht="100" customHeight="1" spans="1:17">
      <c r="A11" s="20">
        <v>5</v>
      </c>
      <c r="B11" s="21" t="s">
        <v>53</v>
      </c>
      <c r="C11" s="22" t="s">
        <v>23</v>
      </c>
      <c r="D11" s="22" t="s">
        <v>24</v>
      </c>
      <c r="E11" s="21" t="s">
        <v>54</v>
      </c>
      <c r="F11" s="20" t="s">
        <v>55</v>
      </c>
      <c r="G11" s="20">
        <v>50000</v>
      </c>
      <c r="H11" s="21" t="s">
        <v>44</v>
      </c>
      <c r="I11" s="20">
        <v>45000</v>
      </c>
      <c r="J11" s="20">
        <v>20000</v>
      </c>
      <c r="K11" s="42" t="s">
        <v>29</v>
      </c>
      <c r="L11" s="42" t="s">
        <v>29</v>
      </c>
      <c r="M11" s="42" t="s">
        <v>30</v>
      </c>
      <c r="N11" s="22" t="s">
        <v>31</v>
      </c>
      <c r="O11" s="43" t="s">
        <v>32</v>
      </c>
      <c r="P11" s="44" t="s">
        <v>33</v>
      </c>
      <c r="Q11" s="2" t="s">
        <v>34</v>
      </c>
    </row>
    <row r="12" s="2" customFormat="1" ht="130" customHeight="1" spans="1:17">
      <c r="A12" s="20">
        <v>6</v>
      </c>
      <c r="B12" s="21" t="s">
        <v>56</v>
      </c>
      <c r="C12" s="22" t="s">
        <v>23</v>
      </c>
      <c r="D12" s="22" t="s">
        <v>24</v>
      </c>
      <c r="E12" s="21" t="s">
        <v>57</v>
      </c>
      <c r="F12" s="20" t="s">
        <v>58</v>
      </c>
      <c r="G12" s="20">
        <v>30000</v>
      </c>
      <c r="H12" s="21" t="s">
        <v>44</v>
      </c>
      <c r="I12" s="20">
        <v>29500</v>
      </c>
      <c r="J12" s="20">
        <v>10000</v>
      </c>
      <c r="K12" s="42" t="s">
        <v>29</v>
      </c>
      <c r="L12" s="42" t="s">
        <v>29</v>
      </c>
      <c r="M12" s="42" t="s">
        <v>30</v>
      </c>
      <c r="N12" s="22" t="s">
        <v>31</v>
      </c>
      <c r="O12" s="43" t="s">
        <v>32</v>
      </c>
      <c r="P12" s="44" t="s">
        <v>33</v>
      </c>
      <c r="Q12" s="2" t="s">
        <v>34</v>
      </c>
    </row>
    <row r="13" s="2" customFormat="1" ht="123" customHeight="1" spans="1:17">
      <c r="A13" s="20">
        <v>7</v>
      </c>
      <c r="B13" s="21" t="s">
        <v>59</v>
      </c>
      <c r="C13" s="22" t="s">
        <v>23</v>
      </c>
      <c r="D13" s="22" t="s">
        <v>24</v>
      </c>
      <c r="E13" s="21" t="s">
        <v>60</v>
      </c>
      <c r="F13" s="20" t="s">
        <v>61</v>
      </c>
      <c r="G13" s="20">
        <v>10000</v>
      </c>
      <c r="H13" s="21" t="s">
        <v>27</v>
      </c>
      <c r="I13" s="20">
        <v>3500</v>
      </c>
      <c r="J13" s="20">
        <v>2000</v>
      </c>
      <c r="K13" s="42" t="s">
        <v>62</v>
      </c>
      <c r="L13" s="42" t="s">
        <v>63</v>
      </c>
      <c r="M13" s="42" t="s">
        <v>30</v>
      </c>
      <c r="N13" s="22" t="s">
        <v>31</v>
      </c>
      <c r="O13" s="43" t="s">
        <v>32</v>
      </c>
      <c r="P13" s="44" t="s">
        <v>33</v>
      </c>
      <c r="Q13" s="2" t="s">
        <v>34</v>
      </c>
    </row>
    <row r="14" s="2" customFormat="1" ht="111" customHeight="1" spans="1:17">
      <c r="A14" s="20">
        <v>8</v>
      </c>
      <c r="B14" s="21" t="s">
        <v>64</v>
      </c>
      <c r="C14" s="22" t="s">
        <v>23</v>
      </c>
      <c r="D14" s="22" t="s">
        <v>24</v>
      </c>
      <c r="E14" s="21" t="s">
        <v>65</v>
      </c>
      <c r="F14" s="20" t="s">
        <v>66</v>
      </c>
      <c r="G14" s="20">
        <v>140000</v>
      </c>
      <c r="H14" s="21" t="s">
        <v>27</v>
      </c>
      <c r="I14" s="20">
        <v>30000</v>
      </c>
      <c r="J14" s="20">
        <v>20000</v>
      </c>
      <c r="K14" s="42" t="s">
        <v>67</v>
      </c>
      <c r="L14" s="42" t="s">
        <v>68</v>
      </c>
      <c r="M14" s="42" t="s">
        <v>30</v>
      </c>
      <c r="N14" s="22" t="s">
        <v>31</v>
      </c>
      <c r="O14" s="43" t="s">
        <v>32</v>
      </c>
      <c r="P14" s="44" t="s">
        <v>33</v>
      </c>
      <c r="Q14" s="2" t="s">
        <v>34</v>
      </c>
    </row>
    <row r="15" s="2" customFormat="1" ht="118" customHeight="1" spans="1:17">
      <c r="A15" s="20">
        <v>9</v>
      </c>
      <c r="B15" s="21" t="s">
        <v>69</v>
      </c>
      <c r="C15" s="22" t="s">
        <v>23</v>
      </c>
      <c r="D15" s="22" t="s">
        <v>24</v>
      </c>
      <c r="E15" s="21" t="s">
        <v>70</v>
      </c>
      <c r="F15" s="20" t="s">
        <v>71</v>
      </c>
      <c r="G15" s="20">
        <v>80000</v>
      </c>
      <c r="H15" s="21" t="s">
        <v>27</v>
      </c>
      <c r="I15" s="20">
        <v>30000</v>
      </c>
      <c r="J15" s="20">
        <v>25000</v>
      </c>
      <c r="K15" s="42" t="s">
        <v>72</v>
      </c>
      <c r="L15" s="42" t="s">
        <v>73</v>
      </c>
      <c r="M15" s="42" t="s">
        <v>30</v>
      </c>
      <c r="N15" s="22" t="s">
        <v>31</v>
      </c>
      <c r="O15" s="43" t="s">
        <v>32</v>
      </c>
      <c r="P15" s="44" t="s">
        <v>33</v>
      </c>
      <c r="Q15" s="2" t="s">
        <v>34</v>
      </c>
    </row>
    <row r="16" s="2" customFormat="1" ht="90" customHeight="1" spans="1:17">
      <c r="A16" s="20">
        <v>10</v>
      </c>
      <c r="B16" s="21" t="s">
        <v>74</v>
      </c>
      <c r="C16" s="22" t="s">
        <v>23</v>
      </c>
      <c r="D16" s="22" t="s">
        <v>24</v>
      </c>
      <c r="E16" s="21" t="s">
        <v>75</v>
      </c>
      <c r="F16" s="20" t="s">
        <v>76</v>
      </c>
      <c r="G16" s="20">
        <v>30000</v>
      </c>
      <c r="H16" s="21" t="s">
        <v>27</v>
      </c>
      <c r="I16" s="20">
        <v>10000</v>
      </c>
      <c r="J16" s="20">
        <v>0</v>
      </c>
      <c r="K16" s="42" t="s">
        <v>77</v>
      </c>
      <c r="L16" s="42" t="s">
        <v>78</v>
      </c>
      <c r="M16" s="42" t="s">
        <v>79</v>
      </c>
      <c r="N16" s="22" t="s">
        <v>31</v>
      </c>
      <c r="O16" s="43" t="s">
        <v>32</v>
      </c>
      <c r="P16" s="45" t="s">
        <v>33</v>
      </c>
      <c r="Q16" s="2" t="s">
        <v>80</v>
      </c>
    </row>
    <row r="17" s="2" customFormat="1" ht="91" customHeight="1" spans="1:17">
      <c r="A17" s="20">
        <v>11</v>
      </c>
      <c r="B17" s="21" t="s">
        <v>81</v>
      </c>
      <c r="C17" s="22" t="s">
        <v>23</v>
      </c>
      <c r="D17" s="22" t="s">
        <v>24</v>
      </c>
      <c r="E17" s="21" t="s">
        <v>82</v>
      </c>
      <c r="F17" s="20" t="s">
        <v>83</v>
      </c>
      <c r="G17" s="20">
        <v>30000</v>
      </c>
      <c r="H17" s="21" t="s">
        <v>27</v>
      </c>
      <c r="I17" s="20">
        <v>26000</v>
      </c>
      <c r="J17" s="20">
        <v>10000</v>
      </c>
      <c r="K17" s="42" t="s">
        <v>84</v>
      </c>
      <c r="L17" s="42" t="s">
        <v>84</v>
      </c>
      <c r="M17" s="42" t="s">
        <v>30</v>
      </c>
      <c r="N17" s="22" t="s">
        <v>31</v>
      </c>
      <c r="O17" s="43" t="s">
        <v>32</v>
      </c>
      <c r="P17" s="44" t="s">
        <v>33</v>
      </c>
      <c r="Q17" s="2" t="s">
        <v>34</v>
      </c>
    </row>
    <row r="18" s="2" customFormat="1" ht="103" customHeight="1" spans="1:17">
      <c r="A18" s="20">
        <v>12</v>
      </c>
      <c r="B18" s="23" t="s">
        <v>85</v>
      </c>
      <c r="C18" s="22" t="s">
        <v>23</v>
      </c>
      <c r="D18" s="22" t="s">
        <v>24</v>
      </c>
      <c r="E18" s="21" t="s">
        <v>86</v>
      </c>
      <c r="F18" s="20" t="s">
        <v>87</v>
      </c>
      <c r="G18" s="20">
        <v>25000</v>
      </c>
      <c r="H18" s="21" t="s">
        <v>27</v>
      </c>
      <c r="I18" s="20">
        <v>12000</v>
      </c>
      <c r="J18" s="20">
        <v>8000</v>
      </c>
      <c r="K18" s="42" t="s">
        <v>29</v>
      </c>
      <c r="L18" s="42" t="s">
        <v>29</v>
      </c>
      <c r="M18" s="42" t="s">
        <v>30</v>
      </c>
      <c r="N18" s="22" t="s">
        <v>31</v>
      </c>
      <c r="O18" s="43" t="s">
        <v>32</v>
      </c>
      <c r="P18" s="44" t="s">
        <v>33</v>
      </c>
      <c r="Q18" s="2" t="s">
        <v>34</v>
      </c>
    </row>
    <row r="19" s="2" customFormat="1" ht="128" customHeight="1" spans="1:17">
      <c r="A19" s="20">
        <v>13</v>
      </c>
      <c r="B19" s="23" t="s">
        <v>88</v>
      </c>
      <c r="C19" s="22" t="s">
        <v>23</v>
      </c>
      <c r="D19" s="22" t="s">
        <v>24</v>
      </c>
      <c r="E19" s="21" t="s">
        <v>89</v>
      </c>
      <c r="F19" s="20" t="s">
        <v>90</v>
      </c>
      <c r="G19" s="20">
        <v>20000</v>
      </c>
      <c r="H19" s="21" t="s">
        <v>27</v>
      </c>
      <c r="I19" s="20">
        <v>7000</v>
      </c>
      <c r="J19" s="20">
        <v>1000</v>
      </c>
      <c r="K19" s="42" t="s">
        <v>91</v>
      </c>
      <c r="L19" s="42" t="s">
        <v>92</v>
      </c>
      <c r="M19" s="42" t="s">
        <v>93</v>
      </c>
      <c r="N19" s="22" t="s">
        <v>31</v>
      </c>
      <c r="O19" s="43" t="s">
        <v>32</v>
      </c>
      <c r="P19" s="44" t="s">
        <v>33</v>
      </c>
      <c r="Q19" s="2" t="s">
        <v>34</v>
      </c>
    </row>
    <row r="20" s="2" customFormat="1" ht="96" customHeight="1" spans="1:17">
      <c r="A20" s="20">
        <v>14</v>
      </c>
      <c r="B20" s="23" t="s">
        <v>94</v>
      </c>
      <c r="C20" s="22" t="s">
        <v>23</v>
      </c>
      <c r="D20" s="22" t="s">
        <v>24</v>
      </c>
      <c r="E20" s="21" t="s">
        <v>95</v>
      </c>
      <c r="F20" s="20" t="s">
        <v>96</v>
      </c>
      <c r="G20" s="20">
        <v>200000</v>
      </c>
      <c r="H20" s="21" t="s">
        <v>44</v>
      </c>
      <c r="I20" s="20">
        <v>80000</v>
      </c>
      <c r="J20" s="20">
        <v>35000</v>
      </c>
      <c r="K20" s="42" t="s">
        <v>29</v>
      </c>
      <c r="L20" s="42" t="s">
        <v>29</v>
      </c>
      <c r="M20" s="42" t="s">
        <v>30</v>
      </c>
      <c r="N20" s="22" t="s">
        <v>31</v>
      </c>
      <c r="O20" s="43" t="s">
        <v>32</v>
      </c>
      <c r="P20" s="44" t="s">
        <v>33</v>
      </c>
      <c r="Q20" s="2" t="s">
        <v>34</v>
      </c>
    </row>
    <row r="21" s="2" customFormat="1" ht="109" customHeight="1" spans="1:17">
      <c r="A21" s="20">
        <v>15</v>
      </c>
      <c r="B21" s="23" t="s">
        <v>97</v>
      </c>
      <c r="C21" s="22" t="s">
        <v>23</v>
      </c>
      <c r="D21" s="22" t="s">
        <v>24</v>
      </c>
      <c r="E21" s="21" t="s">
        <v>98</v>
      </c>
      <c r="F21" s="20" t="s">
        <v>99</v>
      </c>
      <c r="G21" s="20">
        <v>50000</v>
      </c>
      <c r="H21" s="21" t="s">
        <v>27</v>
      </c>
      <c r="I21" s="20">
        <v>10000</v>
      </c>
      <c r="J21" s="20">
        <v>8000</v>
      </c>
      <c r="K21" s="42" t="s">
        <v>100</v>
      </c>
      <c r="L21" s="42" t="s">
        <v>100</v>
      </c>
      <c r="M21" s="42" t="s">
        <v>30</v>
      </c>
      <c r="N21" s="22" t="s">
        <v>31</v>
      </c>
      <c r="O21" s="46" t="s">
        <v>32</v>
      </c>
      <c r="P21" s="44" t="s">
        <v>33</v>
      </c>
      <c r="Q21" s="2" t="s">
        <v>34</v>
      </c>
    </row>
    <row r="22" s="2" customFormat="1" ht="132" customHeight="1" spans="1:17">
      <c r="A22" s="20">
        <v>16</v>
      </c>
      <c r="B22" s="23" t="s">
        <v>101</v>
      </c>
      <c r="C22" s="22" t="s">
        <v>23</v>
      </c>
      <c r="D22" s="22" t="s">
        <v>24</v>
      </c>
      <c r="E22" s="21" t="s">
        <v>102</v>
      </c>
      <c r="F22" s="20" t="s">
        <v>103</v>
      </c>
      <c r="G22" s="20">
        <v>1300000</v>
      </c>
      <c r="H22" s="21" t="s">
        <v>104</v>
      </c>
      <c r="I22" s="20">
        <v>400000</v>
      </c>
      <c r="J22" s="20">
        <v>130000</v>
      </c>
      <c r="K22" s="42" t="s">
        <v>105</v>
      </c>
      <c r="L22" s="42" t="s">
        <v>106</v>
      </c>
      <c r="M22" s="42" t="s">
        <v>30</v>
      </c>
      <c r="N22" s="22" t="s">
        <v>31</v>
      </c>
      <c r="O22" s="43" t="s">
        <v>32</v>
      </c>
      <c r="P22" s="44" t="s">
        <v>33</v>
      </c>
      <c r="Q22" s="2" t="s">
        <v>34</v>
      </c>
    </row>
    <row r="23" s="2" customFormat="1" ht="261" customHeight="1" spans="1:17">
      <c r="A23" s="20">
        <v>17</v>
      </c>
      <c r="B23" s="21" t="s">
        <v>107</v>
      </c>
      <c r="C23" s="22" t="s">
        <v>23</v>
      </c>
      <c r="D23" s="22" t="s">
        <v>24</v>
      </c>
      <c r="E23" s="21" t="s">
        <v>108</v>
      </c>
      <c r="F23" s="20" t="s">
        <v>109</v>
      </c>
      <c r="G23" s="20">
        <v>591000</v>
      </c>
      <c r="H23" s="21" t="s">
        <v>110</v>
      </c>
      <c r="I23" s="20">
        <v>280000</v>
      </c>
      <c r="J23" s="20">
        <v>130000</v>
      </c>
      <c r="K23" s="42" t="s">
        <v>111</v>
      </c>
      <c r="L23" s="42" t="s">
        <v>112</v>
      </c>
      <c r="M23" s="42" t="s">
        <v>113</v>
      </c>
      <c r="N23" s="22" t="s">
        <v>31</v>
      </c>
      <c r="O23" s="43" t="s">
        <v>32</v>
      </c>
      <c r="P23" s="44" t="s">
        <v>33</v>
      </c>
      <c r="Q23" s="2" t="s">
        <v>34</v>
      </c>
    </row>
    <row r="24" s="2" customFormat="1" ht="102" customHeight="1" spans="1:17">
      <c r="A24" s="20">
        <v>18</v>
      </c>
      <c r="B24" s="21" t="s">
        <v>114</v>
      </c>
      <c r="C24" s="22" t="s">
        <v>23</v>
      </c>
      <c r="D24" s="22" t="s">
        <v>24</v>
      </c>
      <c r="E24" s="21" t="s">
        <v>115</v>
      </c>
      <c r="F24" s="20" t="s">
        <v>116</v>
      </c>
      <c r="G24" s="20">
        <v>20000</v>
      </c>
      <c r="H24" s="21" t="s">
        <v>44</v>
      </c>
      <c r="I24" s="20">
        <v>18000</v>
      </c>
      <c r="J24" s="20">
        <v>8000</v>
      </c>
      <c r="K24" s="42" t="s">
        <v>29</v>
      </c>
      <c r="L24" s="42" t="s">
        <v>29</v>
      </c>
      <c r="M24" s="42" t="s">
        <v>30</v>
      </c>
      <c r="N24" s="22" t="s">
        <v>31</v>
      </c>
      <c r="O24" s="43" t="s">
        <v>32</v>
      </c>
      <c r="P24" s="44" t="s">
        <v>33</v>
      </c>
      <c r="Q24" s="2" t="s">
        <v>34</v>
      </c>
    </row>
    <row r="25" s="2" customFormat="1" ht="168" customHeight="1" spans="1:17">
      <c r="A25" s="20">
        <v>19</v>
      </c>
      <c r="B25" s="23" t="s">
        <v>117</v>
      </c>
      <c r="C25" s="22" t="s">
        <v>23</v>
      </c>
      <c r="D25" s="22" t="s">
        <v>24</v>
      </c>
      <c r="E25" s="21" t="s">
        <v>118</v>
      </c>
      <c r="F25" s="20" t="s">
        <v>119</v>
      </c>
      <c r="G25" s="20">
        <v>500000</v>
      </c>
      <c r="H25" s="21" t="s">
        <v>44</v>
      </c>
      <c r="I25" s="20">
        <v>200000</v>
      </c>
      <c r="J25" s="20">
        <v>70000</v>
      </c>
      <c r="K25" s="42" t="s">
        <v>120</v>
      </c>
      <c r="L25" s="42" t="s">
        <v>121</v>
      </c>
      <c r="M25" s="42" t="s">
        <v>30</v>
      </c>
      <c r="N25" s="22" t="s">
        <v>31</v>
      </c>
      <c r="O25" s="43" t="s">
        <v>32</v>
      </c>
      <c r="P25" s="44" t="s">
        <v>33</v>
      </c>
      <c r="Q25" s="2" t="s">
        <v>34</v>
      </c>
    </row>
    <row r="26" s="2" customFormat="1" ht="122" customHeight="1" spans="1:17">
      <c r="A26" s="20">
        <v>20</v>
      </c>
      <c r="B26" s="21" t="s">
        <v>122</v>
      </c>
      <c r="C26" s="22" t="s">
        <v>23</v>
      </c>
      <c r="D26" s="22" t="s">
        <v>24</v>
      </c>
      <c r="E26" s="21" t="s">
        <v>123</v>
      </c>
      <c r="F26" s="20" t="s">
        <v>124</v>
      </c>
      <c r="G26" s="20">
        <v>15000</v>
      </c>
      <c r="H26" s="21" t="s">
        <v>27</v>
      </c>
      <c r="I26" s="20">
        <v>5000</v>
      </c>
      <c r="J26" s="20">
        <v>3000</v>
      </c>
      <c r="K26" s="42" t="s">
        <v>125</v>
      </c>
      <c r="L26" s="42" t="s">
        <v>126</v>
      </c>
      <c r="M26" s="42" t="s">
        <v>30</v>
      </c>
      <c r="N26" s="22" t="s">
        <v>31</v>
      </c>
      <c r="O26" s="43" t="s">
        <v>32</v>
      </c>
      <c r="P26" s="44" t="s">
        <v>33</v>
      </c>
      <c r="Q26" s="2" t="s">
        <v>34</v>
      </c>
    </row>
    <row r="27" s="2" customFormat="1" ht="175" customHeight="1" spans="1:17">
      <c r="A27" s="20">
        <v>21</v>
      </c>
      <c r="B27" s="21" t="s">
        <v>127</v>
      </c>
      <c r="C27" s="22" t="s">
        <v>23</v>
      </c>
      <c r="D27" s="22" t="s">
        <v>24</v>
      </c>
      <c r="E27" s="21" t="s">
        <v>128</v>
      </c>
      <c r="F27" s="20" t="s">
        <v>129</v>
      </c>
      <c r="G27" s="20">
        <v>12000</v>
      </c>
      <c r="H27" s="21" t="s">
        <v>130</v>
      </c>
      <c r="I27" s="20">
        <v>5000</v>
      </c>
      <c r="J27" s="20">
        <v>4000</v>
      </c>
      <c r="K27" s="42" t="s">
        <v>126</v>
      </c>
      <c r="L27" s="42" t="s">
        <v>126</v>
      </c>
      <c r="M27" s="42" t="s">
        <v>30</v>
      </c>
      <c r="N27" s="22" t="s">
        <v>31</v>
      </c>
      <c r="O27" s="43" t="s">
        <v>32</v>
      </c>
      <c r="P27" s="44" t="s">
        <v>33</v>
      </c>
      <c r="Q27" s="2" t="s">
        <v>34</v>
      </c>
    </row>
    <row r="28" s="2" customFormat="1" ht="180" customHeight="1" spans="1:17">
      <c r="A28" s="20">
        <v>22</v>
      </c>
      <c r="B28" s="21" t="s">
        <v>131</v>
      </c>
      <c r="C28" s="22" t="s">
        <v>23</v>
      </c>
      <c r="D28" s="22" t="s">
        <v>24</v>
      </c>
      <c r="E28" s="21" t="s">
        <v>132</v>
      </c>
      <c r="F28" s="20" t="s">
        <v>133</v>
      </c>
      <c r="G28" s="20">
        <v>253000</v>
      </c>
      <c r="H28" s="21" t="s">
        <v>44</v>
      </c>
      <c r="I28" s="20">
        <v>80000</v>
      </c>
      <c r="J28" s="20">
        <v>1000</v>
      </c>
      <c r="K28" s="42" t="s">
        <v>134</v>
      </c>
      <c r="L28" s="42" t="s">
        <v>135</v>
      </c>
      <c r="M28" s="42" t="s">
        <v>30</v>
      </c>
      <c r="N28" s="22" t="s">
        <v>136</v>
      </c>
      <c r="O28" s="43" t="s">
        <v>137</v>
      </c>
      <c r="P28" s="44" t="s">
        <v>33</v>
      </c>
      <c r="Q28" s="2" t="s">
        <v>34</v>
      </c>
    </row>
    <row r="29" s="2" customFormat="1" ht="153" customHeight="1" spans="1:17">
      <c r="A29" s="20">
        <v>23</v>
      </c>
      <c r="B29" s="21" t="s">
        <v>138</v>
      </c>
      <c r="C29" s="22" t="s">
        <v>23</v>
      </c>
      <c r="D29" s="22" t="s">
        <v>24</v>
      </c>
      <c r="E29" s="21" t="s">
        <v>139</v>
      </c>
      <c r="F29" s="20" t="s">
        <v>140</v>
      </c>
      <c r="G29" s="20">
        <v>200000</v>
      </c>
      <c r="H29" s="21" t="s">
        <v>141</v>
      </c>
      <c r="I29" s="20">
        <v>80000</v>
      </c>
      <c r="J29" s="20">
        <v>70000</v>
      </c>
      <c r="K29" s="42" t="s">
        <v>142</v>
      </c>
      <c r="L29" s="42" t="s">
        <v>143</v>
      </c>
      <c r="M29" s="42"/>
      <c r="N29" s="22" t="s">
        <v>144</v>
      </c>
      <c r="O29" s="43" t="s">
        <v>32</v>
      </c>
      <c r="P29" s="44" t="s">
        <v>33</v>
      </c>
      <c r="Q29" s="2" t="s">
        <v>34</v>
      </c>
    </row>
    <row r="30" s="2" customFormat="1" ht="296" customHeight="1" spans="1:17">
      <c r="A30" s="20">
        <v>24</v>
      </c>
      <c r="B30" s="21" t="s">
        <v>145</v>
      </c>
      <c r="C30" s="22" t="s">
        <v>23</v>
      </c>
      <c r="D30" s="22" t="s">
        <v>146</v>
      </c>
      <c r="E30" s="21" t="s">
        <v>147</v>
      </c>
      <c r="F30" s="20" t="s">
        <v>148</v>
      </c>
      <c r="G30" s="20">
        <v>20000</v>
      </c>
      <c r="H30" s="21" t="s">
        <v>44</v>
      </c>
      <c r="I30" s="20">
        <v>10000</v>
      </c>
      <c r="J30" s="20">
        <v>5000</v>
      </c>
      <c r="K30" s="42" t="s">
        <v>149</v>
      </c>
      <c r="L30" s="42" t="s">
        <v>150</v>
      </c>
      <c r="M30" s="42" t="s">
        <v>30</v>
      </c>
      <c r="N30" s="22" t="s">
        <v>151</v>
      </c>
      <c r="O30" s="43" t="s">
        <v>152</v>
      </c>
      <c r="P30" s="44" t="s">
        <v>33</v>
      </c>
      <c r="Q30" s="2" t="s">
        <v>34</v>
      </c>
    </row>
    <row r="31" s="2" customFormat="1" ht="61" customHeight="1" spans="1:17">
      <c r="A31" s="20">
        <v>25</v>
      </c>
      <c r="B31" s="21" t="s">
        <v>153</v>
      </c>
      <c r="C31" s="22" t="s">
        <v>23</v>
      </c>
      <c r="D31" s="24" t="s">
        <v>146</v>
      </c>
      <c r="E31" s="21" t="s">
        <v>154</v>
      </c>
      <c r="F31" s="20" t="s">
        <v>155</v>
      </c>
      <c r="G31" s="20">
        <v>14000</v>
      </c>
      <c r="H31" s="21" t="s">
        <v>44</v>
      </c>
      <c r="I31" s="20">
        <v>7000</v>
      </c>
      <c r="J31" s="20">
        <v>7000</v>
      </c>
      <c r="K31" s="42" t="s">
        <v>156</v>
      </c>
      <c r="L31" s="42"/>
      <c r="M31" s="42" t="s">
        <v>30</v>
      </c>
      <c r="N31" s="22" t="s">
        <v>151</v>
      </c>
      <c r="O31" s="43" t="s">
        <v>152</v>
      </c>
      <c r="P31" s="44" t="s">
        <v>33</v>
      </c>
      <c r="Q31" s="2" t="s">
        <v>52</v>
      </c>
    </row>
    <row r="32" s="2" customFormat="1" ht="176" customHeight="1" spans="1:17">
      <c r="A32" s="20">
        <v>26</v>
      </c>
      <c r="B32" s="21" t="s">
        <v>157</v>
      </c>
      <c r="C32" s="22" t="s">
        <v>23</v>
      </c>
      <c r="D32" s="24" t="s">
        <v>146</v>
      </c>
      <c r="E32" s="21" t="s">
        <v>158</v>
      </c>
      <c r="F32" s="20" t="s">
        <v>159</v>
      </c>
      <c r="G32" s="20">
        <v>5500</v>
      </c>
      <c r="H32" s="21" t="s">
        <v>160</v>
      </c>
      <c r="I32" s="20">
        <v>5300</v>
      </c>
      <c r="J32" s="20">
        <v>1200</v>
      </c>
      <c r="K32" s="42" t="s">
        <v>161</v>
      </c>
      <c r="L32" s="42" t="s">
        <v>162</v>
      </c>
      <c r="M32" s="42" t="s">
        <v>30</v>
      </c>
      <c r="N32" s="22" t="s">
        <v>151</v>
      </c>
      <c r="O32" s="43" t="s">
        <v>152</v>
      </c>
      <c r="P32" s="44" t="s">
        <v>33</v>
      </c>
      <c r="Q32" s="2" t="s">
        <v>34</v>
      </c>
    </row>
    <row r="33" s="2" customFormat="1" ht="187" customHeight="1" spans="1:17">
      <c r="A33" s="20">
        <v>27</v>
      </c>
      <c r="B33" s="21" t="s">
        <v>163</v>
      </c>
      <c r="C33" s="22" t="s">
        <v>23</v>
      </c>
      <c r="D33" s="22" t="s">
        <v>164</v>
      </c>
      <c r="E33" s="21" t="s">
        <v>165</v>
      </c>
      <c r="F33" s="20" t="s">
        <v>166</v>
      </c>
      <c r="G33" s="20">
        <v>1250</v>
      </c>
      <c r="H33" s="21" t="s">
        <v>44</v>
      </c>
      <c r="I33" s="20">
        <v>1000</v>
      </c>
      <c r="J33" s="20">
        <v>900</v>
      </c>
      <c r="K33" s="42" t="s">
        <v>167</v>
      </c>
      <c r="L33" s="42" t="s">
        <v>168</v>
      </c>
      <c r="M33" s="42"/>
      <c r="N33" s="22" t="s">
        <v>169</v>
      </c>
      <c r="O33" s="43" t="s">
        <v>152</v>
      </c>
      <c r="P33" s="44" t="s">
        <v>33</v>
      </c>
      <c r="Q33" s="2" t="s">
        <v>34</v>
      </c>
    </row>
    <row r="34" s="2" customFormat="1" ht="50" customHeight="1" spans="1:16">
      <c r="A34" s="15" t="s">
        <v>170</v>
      </c>
      <c r="B34" s="16"/>
      <c r="C34" s="16"/>
      <c r="D34" s="16"/>
      <c r="E34" s="17"/>
      <c r="F34" s="18"/>
      <c r="G34" s="19">
        <f>SUM(G35:G47)</f>
        <v>1475700</v>
      </c>
      <c r="H34" s="19"/>
      <c r="I34" s="19">
        <f>SUM(I35:I47)</f>
        <v>278000</v>
      </c>
      <c r="J34" s="47"/>
      <c r="K34" s="48"/>
      <c r="L34" s="48"/>
      <c r="M34" s="48"/>
      <c r="N34" s="47"/>
      <c r="O34" s="47"/>
      <c r="P34" s="49"/>
    </row>
    <row r="35" s="2" customFormat="1" ht="366" customHeight="1" spans="1:17">
      <c r="A35" s="20">
        <v>28</v>
      </c>
      <c r="B35" s="21" t="s">
        <v>171</v>
      </c>
      <c r="C35" s="22" t="s">
        <v>23</v>
      </c>
      <c r="D35" s="22" t="s">
        <v>24</v>
      </c>
      <c r="E35" s="21" t="s">
        <v>172</v>
      </c>
      <c r="F35" s="20" t="s">
        <v>173</v>
      </c>
      <c r="G35" s="20">
        <v>250000</v>
      </c>
      <c r="H35" s="21" t="s">
        <v>174</v>
      </c>
      <c r="I35" s="20">
        <v>35000</v>
      </c>
      <c r="J35" s="20">
        <v>12000</v>
      </c>
      <c r="K35" s="42" t="s">
        <v>175</v>
      </c>
      <c r="L35" s="42" t="s">
        <v>176</v>
      </c>
      <c r="M35" s="42" t="s">
        <v>30</v>
      </c>
      <c r="N35" s="22" t="s">
        <v>177</v>
      </c>
      <c r="O35" s="50" t="s">
        <v>137</v>
      </c>
      <c r="P35" s="44" t="s">
        <v>33</v>
      </c>
      <c r="Q35" s="2" t="s">
        <v>34</v>
      </c>
    </row>
    <row r="36" s="2" customFormat="1" ht="94" customHeight="1" spans="1:17">
      <c r="A36" s="20">
        <v>29</v>
      </c>
      <c r="B36" s="21" t="s">
        <v>178</v>
      </c>
      <c r="C36" s="22" t="s">
        <v>23</v>
      </c>
      <c r="D36" s="22" t="s">
        <v>24</v>
      </c>
      <c r="E36" s="21" t="s">
        <v>179</v>
      </c>
      <c r="F36" s="20" t="s">
        <v>180</v>
      </c>
      <c r="G36" s="20">
        <v>250000</v>
      </c>
      <c r="H36" s="21" t="s">
        <v>174</v>
      </c>
      <c r="I36" s="20">
        <v>25000</v>
      </c>
      <c r="J36" s="20">
        <v>15000</v>
      </c>
      <c r="K36" s="42" t="s">
        <v>181</v>
      </c>
      <c r="L36" s="42" t="s">
        <v>182</v>
      </c>
      <c r="M36" s="42" t="s">
        <v>30</v>
      </c>
      <c r="N36" s="22" t="s">
        <v>177</v>
      </c>
      <c r="O36" s="50" t="s">
        <v>137</v>
      </c>
      <c r="P36" s="44" t="s">
        <v>33</v>
      </c>
      <c r="Q36" s="2" t="s">
        <v>34</v>
      </c>
    </row>
    <row r="37" s="2" customFormat="1" ht="76" customHeight="1" spans="1:17">
      <c r="A37" s="20">
        <v>30</v>
      </c>
      <c r="B37" s="21" t="s">
        <v>183</v>
      </c>
      <c r="C37" s="22" t="s">
        <v>23</v>
      </c>
      <c r="D37" s="22" t="s">
        <v>24</v>
      </c>
      <c r="E37" s="21" t="s">
        <v>184</v>
      </c>
      <c r="F37" s="20" t="s">
        <v>185</v>
      </c>
      <c r="G37" s="20">
        <v>249000</v>
      </c>
      <c r="H37" s="21" t="s">
        <v>186</v>
      </c>
      <c r="I37" s="22">
        <v>62000</v>
      </c>
      <c r="J37" s="22">
        <v>0</v>
      </c>
      <c r="K37" s="51" t="s">
        <v>187</v>
      </c>
      <c r="L37" s="51" t="s">
        <v>188</v>
      </c>
      <c r="M37" s="51" t="s">
        <v>30</v>
      </c>
      <c r="N37" s="22" t="s">
        <v>177</v>
      </c>
      <c r="O37" s="50" t="s">
        <v>137</v>
      </c>
      <c r="P37" s="44" t="s">
        <v>33</v>
      </c>
      <c r="Q37" s="2" t="s">
        <v>34</v>
      </c>
    </row>
    <row r="38" s="2" customFormat="1" ht="76" customHeight="1" spans="1:17">
      <c r="A38" s="20">
        <v>31</v>
      </c>
      <c r="B38" s="25" t="s">
        <v>189</v>
      </c>
      <c r="C38" s="26" t="s">
        <v>23</v>
      </c>
      <c r="D38" s="26" t="s">
        <v>24</v>
      </c>
      <c r="E38" s="25" t="s">
        <v>190</v>
      </c>
      <c r="F38" s="27" t="s">
        <v>191</v>
      </c>
      <c r="G38" s="26">
        <v>150000</v>
      </c>
      <c r="H38" s="25" t="s">
        <v>192</v>
      </c>
      <c r="I38" s="26">
        <v>38000</v>
      </c>
      <c r="J38" s="26">
        <v>6000</v>
      </c>
      <c r="K38" s="52" t="s">
        <v>193</v>
      </c>
      <c r="L38" s="52" t="s">
        <v>194</v>
      </c>
      <c r="M38" s="52" t="s">
        <v>30</v>
      </c>
      <c r="N38" s="22" t="s">
        <v>177</v>
      </c>
      <c r="O38" s="50" t="s">
        <v>137</v>
      </c>
      <c r="P38" s="44" t="s">
        <v>33</v>
      </c>
      <c r="Q38" s="2" t="s">
        <v>34</v>
      </c>
    </row>
    <row r="39" s="2" customFormat="1" ht="76" customHeight="1" spans="1:17">
      <c r="A39" s="20">
        <v>32</v>
      </c>
      <c r="B39" s="21" t="s">
        <v>195</v>
      </c>
      <c r="C39" s="22" t="s">
        <v>23</v>
      </c>
      <c r="D39" s="22" t="s">
        <v>24</v>
      </c>
      <c r="E39" s="21" t="s">
        <v>196</v>
      </c>
      <c r="F39" s="20" t="s">
        <v>197</v>
      </c>
      <c r="G39" s="20">
        <v>140000</v>
      </c>
      <c r="H39" s="21" t="s">
        <v>174</v>
      </c>
      <c r="I39" s="22">
        <v>14000</v>
      </c>
      <c r="J39" s="22">
        <v>4000</v>
      </c>
      <c r="K39" s="51" t="s">
        <v>198</v>
      </c>
      <c r="L39" s="51" t="s">
        <v>199</v>
      </c>
      <c r="M39" s="51" t="s">
        <v>30</v>
      </c>
      <c r="N39" s="22" t="s">
        <v>177</v>
      </c>
      <c r="O39" s="50" t="s">
        <v>137</v>
      </c>
      <c r="P39" s="44" t="s">
        <v>33</v>
      </c>
      <c r="Q39" s="2" t="s">
        <v>34</v>
      </c>
    </row>
    <row r="40" s="2" customFormat="1" ht="76" customHeight="1" spans="1:17">
      <c r="A40" s="20">
        <v>33</v>
      </c>
      <c r="B40" s="21" t="s">
        <v>200</v>
      </c>
      <c r="C40" s="22" t="s">
        <v>23</v>
      </c>
      <c r="D40" s="22" t="s">
        <v>24</v>
      </c>
      <c r="E40" s="21" t="s">
        <v>201</v>
      </c>
      <c r="F40" s="20" t="s">
        <v>202</v>
      </c>
      <c r="G40" s="20">
        <v>115000</v>
      </c>
      <c r="H40" s="21" t="s">
        <v>186</v>
      </c>
      <c r="I40" s="20">
        <v>25000</v>
      </c>
      <c r="J40" s="20">
        <v>5000</v>
      </c>
      <c r="K40" s="42" t="s">
        <v>203</v>
      </c>
      <c r="L40" s="42" t="s">
        <v>204</v>
      </c>
      <c r="M40" s="42" t="s">
        <v>30</v>
      </c>
      <c r="N40" s="22" t="s">
        <v>177</v>
      </c>
      <c r="O40" s="50" t="s">
        <v>137</v>
      </c>
      <c r="P40" s="44" t="s">
        <v>33</v>
      </c>
      <c r="Q40" s="2" t="s">
        <v>34</v>
      </c>
    </row>
    <row r="41" s="2" customFormat="1" ht="76" customHeight="1" spans="1:17">
      <c r="A41" s="20">
        <v>34</v>
      </c>
      <c r="B41" s="21" t="s">
        <v>205</v>
      </c>
      <c r="C41" s="22" t="s">
        <v>23</v>
      </c>
      <c r="D41" s="22" t="s">
        <v>24</v>
      </c>
      <c r="E41" s="21" t="s">
        <v>206</v>
      </c>
      <c r="F41" s="20" t="s">
        <v>207</v>
      </c>
      <c r="G41" s="20">
        <v>115000</v>
      </c>
      <c r="H41" s="21" t="s">
        <v>44</v>
      </c>
      <c r="I41" s="20">
        <v>11500</v>
      </c>
      <c r="J41" s="20">
        <v>0</v>
      </c>
      <c r="K41" s="42" t="s">
        <v>208</v>
      </c>
      <c r="L41" s="42" t="s">
        <v>208</v>
      </c>
      <c r="M41" s="42" t="s">
        <v>30</v>
      </c>
      <c r="N41" s="22" t="s">
        <v>177</v>
      </c>
      <c r="O41" s="50" t="s">
        <v>137</v>
      </c>
      <c r="P41" s="44" t="s">
        <v>33</v>
      </c>
      <c r="Q41" s="2" t="s">
        <v>34</v>
      </c>
    </row>
    <row r="42" s="2" customFormat="1" ht="409" customHeight="1" spans="1:17">
      <c r="A42" s="20">
        <v>35</v>
      </c>
      <c r="B42" s="21" t="s">
        <v>209</v>
      </c>
      <c r="C42" s="22" t="s">
        <v>23</v>
      </c>
      <c r="D42" s="22" t="s">
        <v>24</v>
      </c>
      <c r="E42" s="21" t="s">
        <v>210</v>
      </c>
      <c r="F42" s="20" t="s">
        <v>211</v>
      </c>
      <c r="G42" s="20">
        <v>98700</v>
      </c>
      <c r="H42" s="21" t="s">
        <v>212</v>
      </c>
      <c r="I42" s="20">
        <v>20000</v>
      </c>
      <c r="J42" s="20">
        <v>10000</v>
      </c>
      <c r="K42" s="42" t="s">
        <v>213</v>
      </c>
      <c r="L42" s="42" t="s">
        <v>214</v>
      </c>
      <c r="M42" s="42" t="s">
        <v>30</v>
      </c>
      <c r="N42" s="22" t="s">
        <v>177</v>
      </c>
      <c r="O42" s="50" t="s">
        <v>137</v>
      </c>
      <c r="P42" s="44" t="s">
        <v>33</v>
      </c>
      <c r="Q42" s="2" t="s">
        <v>34</v>
      </c>
    </row>
    <row r="43" s="2" customFormat="1" ht="122" customHeight="1" spans="1:17">
      <c r="A43" s="20">
        <v>36</v>
      </c>
      <c r="B43" s="21" t="s">
        <v>215</v>
      </c>
      <c r="C43" s="22" t="s">
        <v>23</v>
      </c>
      <c r="D43" s="22" t="s">
        <v>24</v>
      </c>
      <c r="E43" s="21" t="s">
        <v>216</v>
      </c>
      <c r="F43" s="20" t="s">
        <v>217</v>
      </c>
      <c r="G43" s="20">
        <v>30000</v>
      </c>
      <c r="H43" s="21" t="s">
        <v>218</v>
      </c>
      <c r="I43" s="20">
        <v>10000</v>
      </c>
      <c r="J43" s="20">
        <v>6000</v>
      </c>
      <c r="K43" s="42" t="s">
        <v>219</v>
      </c>
      <c r="L43" s="42" t="s">
        <v>220</v>
      </c>
      <c r="M43" s="42" t="s">
        <v>30</v>
      </c>
      <c r="N43" s="22" t="s">
        <v>177</v>
      </c>
      <c r="O43" s="50" t="s">
        <v>137</v>
      </c>
      <c r="P43" s="44" t="s">
        <v>33</v>
      </c>
      <c r="Q43" s="2" t="s">
        <v>34</v>
      </c>
    </row>
    <row r="44" s="2" customFormat="1" ht="76" customHeight="1" spans="1:17">
      <c r="A44" s="20">
        <v>37</v>
      </c>
      <c r="B44" s="21" t="s">
        <v>221</v>
      </c>
      <c r="C44" s="22" t="s">
        <v>23</v>
      </c>
      <c r="D44" s="22" t="s">
        <v>24</v>
      </c>
      <c r="E44" s="21" t="s">
        <v>222</v>
      </c>
      <c r="F44" s="20" t="s">
        <v>223</v>
      </c>
      <c r="G44" s="20">
        <v>25000</v>
      </c>
      <c r="H44" s="21" t="s">
        <v>224</v>
      </c>
      <c r="I44" s="20">
        <v>10000</v>
      </c>
      <c r="J44" s="20">
        <v>5000</v>
      </c>
      <c r="K44" s="42" t="s">
        <v>225</v>
      </c>
      <c r="L44" s="42" t="s">
        <v>226</v>
      </c>
      <c r="M44" s="42" t="s">
        <v>30</v>
      </c>
      <c r="N44" s="22" t="s">
        <v>177</v>
      </c>
      <c r="O44" s="50" t="s">
        <v>137</v>
      </c>
      <c r="P44" s="44" t="s">
        <v>33</v>
      </c>
      <c r="Q44" s="2" t="s">
        <v>34</v>
      </c>
    </row>
    <row r="45" s="2" customFormat="1" ht="76" customHeight="1" spans="1:17">
      <c r="A45" s="20">
        <v>38</v>
      </c>
      <c r="B45" s="21" t="s">
        <v>227</v>
      </c>
      <c r="C45" s="22" t="s">
        <v>23</v>
      </c>
      <c r="D45" s="22" t="s">
        <v>24</v>
      </c>
      <c r="E45" s="21" t="s">
        <v>228</v>
      </c>
      <c r="F45" s="20" t="s">
        <v>229</v>
      </c>
      <c r="G45" s="20">
        <v>15000</v>
      </c>
      <c r="H45" s="21" t="s">
        <v>44</v>
      </c>
      <c r="I45" s="20">
        <v>7000</v>
      </c>
      <c r="J45" s="20">
        <v>5500</v>
      </c>
      <c r="K45" s="42" t="s">
        <v>230</v>
      </c>
      <c r="L45" s="42" t="s">
        <v>231</v>
      </c>
      <c r="M45" s="42" t="s">
        <v>30</v>
      </c>
      <c r="N45" s="22" t="s">
        <v>177</v>
      </c>
      <c r="O45" s="50" t="s">
        <v>137</v>
      </c>
      <c r="P45" s="44" t="s">
        <v>33</v>
      </c>
      <c r="Q45" s="2" t="s">
        <v>34</v>
      </c>
    </row>
    <row r="46" s="2" customFormat="1" ht="205" customHeight="1" spans="1:17">
      <c r="A46" s="20">
        <v>39</v>
      </c>
      <c r="B46" s="21" t="s">
        <v>232</v>
      </c>
      <c r="C46" s="22" t="s">
        <v>23</v>
      </c>
      <c r="D46" s="22" t="s">
        <v>24</v>
      </c>
      <c r="E46" s="21" t="s">
        <v>233</v>
      </c>
      <c r="F46" s="20" t="s">
        <v>43</v>
      </c>
      <c r="G46" s="20">
        <v>20000</v>
      </c>
      <c r="H46" s="21" t="s">
        <v>44</v>
      </c>
      <c r="I46" s="20">
        <v>12000</v>
      </c>
      <c r="J46" s="20">
        <v>6000</v>
      </c>
      <c r="K46" s="42" t="s">
        <v>29</v>
      </c>
      <c r="L46" s="42" t="s">
        <v>29</v>
      </c>
      <c r="M46" s="42" t="s">
        <v>30</v>
      </c>
      <c r="N46" s="22" t="s">
        <v>234</v>
      </c>
      <c r="O46" s="50" t="s">
        <v>235</v>
      </c>
      <c r="P46" s="44" t="s">
        <v>33</v>
      </c>
      <c r="Q46" s="2" t="s">
        <v>34</v>
      </c>
    </row>
    <row r="47" s="2" customFormat="1" ht="45.6" spans="1:17">
      <c r="A47" s="20">
        <v>40</v>
      </c>
      <c r="B47" s="21" t="s">
        <v>236</v>
      </c>
      <c r="C47" s="22" t="s">
        <v>23</v>
      </c>
      <c r="D47" s="22" t="s">
        <v>146</v>
      </c>
      <c r="E47" s="21" t="s">
        <v>237</v>
      </c>
      <c r="F47" s="20" t="s">
        <v>238</v>
      </c>
      <c r="G47" s="20">
        <v>18000</v>
      </c>
      <c r="H47" s="21" t="s">
        <v>44</v>
      </c>
      <c r="I47" s="20">
        <v>8500</v>
      </c>
      <c r="J47" s="20">
        <v>8300</v>
      </c>
      <c r="K47" s="42" t="s">
        <v>239</v>
      </c>
      <c r="L47" s="42" t="s">
        <v>240</v>
      </c>
      <c r="M47" s="42" t="s">
        <v>30</v>
      </c>
      <c r="N47" s="22" t="s">
        <v>241</v>
      </c>
      <c r="O47" s="39" t="s">
        <v>242</v>
      </c>
      <c r="P47" s="44" t="s">
        <v>33</v>
      </c>
      <c r="Q47" s="2" t="s">
        <v>52</v>
      </c>
    </row>
    <row r="48" s="2" customFormat="1" ht="50" customHeight="1" spans="1:16">
      <c r="A48" s="15" t="s">
        <v>243</v>
      </c>
      <c r="B48" s="16"/>
      <c r="C48" s="16"/>
      <c r="D48" s="16"/>
      <c r="E48" s="17"/>
      <c r="F48" s="18"/>
      <c r="G48" s="19">
        <f>G49</f>
        <v>400000</v>
      </c>
      <c r="H48" s="19"/>
      <c r="I48" s="19">
        <f>I49</f>
        <v>100000</v>
      </c>
      <c r="J48" s="47">
        <f>SUM(J50)</f>
        <v>50000</v>
      </c>
      <c r="K48" s="48"/>
      <c r="L48" s="48"/>
      <c r="M48" s="48"/>
      <c r="N48" s="47"/>
      <c r="O48" s="47"/>
      <c r="P48" s="49"/>
    </row>
    <row r="49" s="2" customFormat="1" ht="50" customHeight="1" spans="1:16">
      <c r="A49" s="28" t="s">
        <v>244</v>
      </c>
      <c r="B49" s="29"/>
      <c r="C49" s="29"/>
      <c r="D49" s="29"/>
      <c r="E49" s="30"/>
      <c r="F49" s="18"/>
      <c r="G49" s="19">
        <f>SUM(G50)</f>
        <v>400000</v>
      </c>
      <c r="H49" s="19"/>
      <c r="I49" s="19">
        <f>SUM(I50)</f>
        <v>100000</v>
      </c>
      <c r="J49" s="47"/>
      <c r="K49" s="48"/>
      <c r="L49" s="48"/>
      <c r="M49" s="48"/>
      <c r="N49" s="47"/>
      <c r="O49" s="47"/>
      <c r="P49" s="49"/>
    </row>
    <row r="50" s="2" customFormat="1" ht="238" customHeight="1" spans="1:17">
      <c r="A50" s="20">
        <v>41</v>
      </c>
      <c r="B50" s="21" t="s">
        <v>245</v>
      </c>
      <c r="C50" s="22" t="s">
        <v>23</v>
      </c>
      <c r="D50" s="22" t="s">
        <v>246</v>
      </c>
      <c r="E50" s="21" t="s">
        <v>247</v>
      </c>
      <c r="F50" s="20" t="s">
        <v>248</v>
      </c>
      <c r="G50" s="20">
        <v>400000</v>
      </c>
      <c r="H50" s="21" t="s">
        <v>249</v>
      </c>
      <c r="I50" s="20">
        <v>100000</v>
      </c>
      <c r="J50" s="20">
        <v>50000</v>
      </c>
      <c r="K50" s="42" t="s">
        <v>250</v>
      </c>
      <c r="L50" s="42" t="s">
        <v>250</v>
      </c>
      <c r="M50" s="42"/>
      <c r="N50" s="22" t="s">
        <v>251</v>
      </c>
      <c r="O50" s="46" t="s">
        <v>32</v>
      </c>
      <c r="P50" s="44" t="s">
        <v>33</v>
      </c>
      <c r="Q50" s="2" t="s">
        <v>34</v>
      </c>
    </row>
    <row r="51" s="2" customFormat="1" ht="50" customHeight="1" spans="1:16">
      <c r="A51" s="15" t="s">
        <v>252</v>
      </c>
      <c r="B51" s="16"/>
      <c r="C51" s="16"/>
      <c r="D51" s="16"/>
      <c r="E51" s="17"/>
      <c r="F51" s="18"/>
      <c r="G51" s="19">
        <f>G52+G57+G67</f>
        <v>727199</v>
      </c>
      <c r="H51" s="19"/>
      <c r="I51" s="19">
        <f>I52+I57+I67</f>
        <v>468589</v>
      </c>
      <c r="J51" s="47">
        <f>SUM(J53:J85)</f>
        <v>212160</v>
      </c>
      <c r="K51" s="48"/>
      <c r="L51" s="48"/>
      <c r="M51" s="48"/>
      <c r="N51" s="47"/>
      <c r="O51" s="47"/>
      <c r="P51" s="49"/>
    </row>
    <row r="52" s="2" customFormat="1" ht="50" customHeight="1" spans="1:16">
      <c r="A52" s="15" t="s">
        <v>253</v>
      </c>
      <c r="B52" s="16"/>
      <c r="C52" s="16"/>
      <c r="D52" s="16"/>
      <c r="E52" s="17"/>
      <c r="F52" s="18"/>
      <c r="G52" s="19">
        <f>SUM(G53:G56)</f>
        <v>67480</v>
      </c>
      <c r="H52" s="19"/>
      <c r="I52" s="19">
        <f>SUM(I53:I56)</f>
        <v>45000</v>
      </c>
      <c r="J52" s="47"/>
      <c r="K52" s="48"/>
      <c r="L52" s="48"/>
      <c r="M52" s="48"/>
      <c r="N52" s="47"/>
      <c r="O52" s="47"/>
      <c r="P52" s="49"/>
    </row>
    <row r="53" s="2" customFormat="1" ht="188" customHeight="1" spans="1:17">
      <c r="A53" s="20">
        <v>42</v>
      </c>
      <c r="B53" s="21" t="s">
        <v>254</v>
      </c>
      <c r="C53" s="22" t="s">
        <v>23</v>
      </c>
      <c r="D53" s="22" t="s">
        <v>164</v>
      </c>
      <c r="E53" s="21" t="s">
        <v>255</v>
      </c>
      <c r="F53" s="20" t="s">
        <v>256</v>
      </c>
      <c r="G53" s="20">
        <v>38600</v>
      </c>
      <c r="H53" s="21" t="s">
        <v>44</v>
      </c>
      <c r="I53" s="20">
        <v>28000</v>
      </c>
      <c r="J53" s="20">
        <v>9000</v>
      </c>
      <c r="K53" s="42" t="s">
        <v>257</v>
      </c>
      <c r="L53" s="42" t="s">
        <v>258</v>
      </c>
      <c r="M53" s="42" t="s">
        <v>259</v>
      </c>
      <c r="N53" s="22" t="s">
        <v>31</v>
      </c>
      <c r="O53" s="43" t="s">
        <v>32</v>
      </c>
      <c r="P53" s="44" t="s">
        <v>33</v>
      </c>
      <c r="Q53" s="2" t="s">
        <v>34</v>
      </c>
    </row>
    <row r="54" s="2" customFormat="1" ht="111" customHeight="1" spans="1:17">
      <c r="A54" s="20">
        <v>43</v>
      </c>
      <c r="B54" s="21" t="s">
        <v>260</v>
      </c>
      <c r="C54" s="22" t="s">
        <v>23</v>
      </c>
      <c r="D54" s="22" t="s">
        <v>164</v>
      </c>
      <c r="E54" s="21" t="s">
        <v>261</v>
      </c>
      <c r="F54" s="20" t="s">
        <v>262</v>
      </c>
      <c r="G54" s="20">
        <v>11000</v>
      </c>
      <c r="H54" s="21" t="s">
        <v>110</v>
      </c>
      <c r="I54" s="20">
        <v>8000</v>
      </c>
      <c r="J54" s="20">
        <v>100</v>
      </c>
      <c r="K54" s="42" t="s">
        <v>263</v>
      </c>
      <c r="L54" s="42" t="s">
        <v>264</v>
      </c>
      <c r="M54" s="42" t="s">
        <v>30</v>
      </c>
      <c r="N54" s="22" t="s">
        <v>31</v>
      </c>
      <c r="O54" s="43" t="s">
        <v>32</v>
      </c>
      <c r="P54" s="44" t="s">
        <v>33</v>
      </c>
      <c r="Q54" s="2" t="s">
        <v>34</v>
      </c>
    </row>
    <row r="55" s="3" customFormat="1" ht="409" customHeight="1" spans="1:17">
      <c r="A55" s="20">
        <v>44</v>
      </c>
      <c r="B55" s="21" t="s">
        <v>265</v>
      </c>
      <c r="C55" s="22" t="s">
        <v>23</v>
      </c>
      <c r="D55" s="22" t="s">
        <v>164</v>
      </c>
      <c r="E55" s="21" t="s">
        <v>266</v>
      </c>
      <c r="F55" s="20" t="s">
        <v>256</v>
      </c>
      <c r="G55" s="20">
        <v>10000</v>
      </c>
      <c r="H55" s="21" t="s">
        <v>44</v>
      </c>
      <c r="I55" s="20">
        <v>6000</v>
      </c>
      <c r="J55" s="20">
        <v>3000</v>
      </c>
      <c r="K55" s="42" t="s">
        <v>267</v>
      </c>
      <c r="L55" s="42" t="s">
        <v>268</v>
      </c>
      <c r="M55" s="42" t="s">
        <v>269</v>
      </c>
      <c r="N55" s="22" t="s">
        <v>31</v>
      </c>
      <c r="O55" s="43" t="s">
        <v>32</v>
      </c>
      <c r="P55" s="53" t="s">
        <v>33</v>
      </c>
      <c r="Q55" s="3" t="s">
        <v>270</v>
      </c>
    </row>
    <row r="56" s="2" customFormat="1" ht="100" customHeight="1" spans="1:17">
      <c r="A56" s="20">
        <v>45</v>
      </c>
      <c r="B56" s="21" t="s">
        <v>271</v>
      </c>
      <c r="C56" s="22" t="s">
        <v>23</v>
      </c>
      <c r="D56" s="22" t="s">
        <v>164</v>
      </c>
      <c r="E56" s="21" t="s">
        <v>272</v>
      </c>
      <c r="F56" s="20" t="s">
        <v>273</v>
      </c>
      <c r="G56" s="20">
        <v>7880</v>
      </c>
      <c r="H56" s="21" t="s">
        <v>130</v>
      </c>
      <c r="I56" s="20">
        <v>3000</v>
      </c>
      <c r="J56" s="20">
        <v>3000</v>
      </c>
      <c r="K56" s="42" t="s">
        <v>274</v>
      </c>
      <c r="L56" s="42"/>
      <c r="M56" s="42" t="s">
        <v>30</v>
      </c>
      <c r="N56" s="22" t="s">
        <v>177</v>
      </c>
      <c r="O56" s="43" t="s">
        <v>137</v>
      </c>
      <c r="P56" s="44" t="s">
        <v>33</v>
      </c>
      <c r="Q56" s="2" t="s">
        <v>52</v>
      </c>
    </row>
    <row r="57" s="2" customFormat="1" ht="50" customHeight="1" spans="1:16">
      <c r="A57" s="15" t="s">
        <v>275</v>
      </c>
      <c r="B57" s="16"/>
      <c r="C57" s="16"/>
      <c r="D57" s="16"/>
      <c r="E57" s="17"/>
      <c r="F57" s="18"/>
      <c r="G57" s="19">
        <f>SUM(G58:G66)</f>
        <v>338773</v>
      </c>
      <c r="H57" s="19"/>
      <c r="I57" s="19">
        <f>SUM(I58:I66)</f>
        <v>231000</v>
      </c>
      <c r="J57" s="47"/>
      <c r="K57" s="48"/>
      <c r="L57" s="48"/>
      <c r="M57" s="48"/>
      <c r="N57" s="47"/>
      <c r="O57" s="47"/>
      <c r="P57" s="49"/>
    </row>
    <row r="58" s="2" customFormat="1" ht="166" customHeight="1" spans="1:17">
      <c r="A58" s="20">
        <v>46</v>
      </c>
      <c r="B58" s="21" t="s">
        <v>276</v>
      </c>
      <c r="C58" s="22" t="s">
        <v>23</v>
      </c>
      <c r="D58" s="22" t="s">
        <v>146</v>
      </c>
      <c r="E58" s="21" t="s">
        <v>277</v>
      </c>
      <c r="F58" s="20" t="s">
        <v>278</v>
      </c>
      <c r="G58" s="20">
        <v>118482</v>
      </c>
      <c r="H58" s="21" t="s">
        <v>110</v>
      </c>
      <c r="I58" s="20">
        <v>90000</v>
      </c>
      <c r="J58" s="20">
        <v>54000</v>
      </c>
      <c r="K58" s="42" t="s">
        <v>279</v>
      </c>
      <c r="L58" s="42" t="s">
        <v>280</v>
      </c>
      <c r="M58" s="42"/>
      <c r="N58" s="22" t="s">
        <v>177</v>
      </c>
      <c r="O58" s="43" t="s">
        <v>137</v>
      </c>
      <c r="P58" s="44" t="s">
        <v>33</v>
      </c>
      <c r="Q58" s="2" t="s">
        <v>34</v>
      </c>
    </row>
    <row r="59" s="2" customFormat="1" ht="136" customHeight="1" spans="1:17">
      <c r="A59" s="20">
        <v>47</v>
      </c>
      <c r="B59" s="21" t="s">
        <v>281</v>
      </c>
      <c r="C59" s="22" t="s">
        <v>23</v>
      </c>
      <c r="D59" s="22" t="s">
        <v>146</v>
      </c>
      <c r="E59" s="21" t="s">
        <v>282</v>
      </c>
      <c r="F59" s="20" t="s">
        <v>283</v>
      </c>
      <c r="G59" s="20">
        <v>54500</v>
      </c>
      <c r="H59" s="21" t="s">
        <v>110</v>
      </c>
      <c r="I59" s="20">
        <v>45000</v>
      </c>
      <c r="J59" s="20">
        <v>10000</v>
      </c>
      <c r="K59" s="42" t="s">
        <v>284</v>
      </c>
      <c r="L59" s="42" t="s">
        <v>285</v>
      </c>
      <c r="M59" s="42" t="s">
        <v>286</v>
      </c>
      <c r="N59" s="22" t="s">
        <v>177</v>
      </c>
      <c r="O59" s="43" t="s">
        <v>137</v>
      </c>
      <c r="P59" s="44" t="s">
        <v>33</v>
      </c>
      <c r="Q59" s="2" t="s">
        <v>34</v>
      </c>
    </row>
    <row r="60" s="2" customFormat="1" ht="136" customHeight="1" spans="1:17">
      <c r="A60" s="20">
        <v>48</v>
      </c>
      <c r="B60" s="21" t="s">
        <v>287</v>
      </c>
      <c r="C60" s="22" t="s">
        <v>23</v>
      </c>
      <c r="D60" s="22" t="s">
        <v>146</v>
      </c>
      <c r="E60" s="21" t="s">
        <v>288</v>
      </c>
      <c r="F60" s="20" t="s">
        <v>278</v>
      </c>
      <c r="G60" s="20">
        <v>32124</v>
      </c>
      <c r="H60" s="21" t="s">
        <v>110</v>
      </c>
      <c r="I60" s="20">
        <v>26000</v>
      </c>
      <c r="J60" s="20">
        <v>23000</v>
      </c>
      <c r="K60" s="42" t="s">
        <v>289</v>
      </c>
      <c r="L60" s="42" t="s">
        <v>290</v>
      </c>
      <c r="M60" s="42" t="s">
        <v>30</v>
      </c>
      <c r="N60" s="22" t="s">
        <v>177</v>
      </c>
      <c r="O60" s="43" t="s">
        <v>137</v>
      </c>
      <c r="P60" s="44" t="s">
        <v>33</v>
      </c>
      <c r="Q60" s="2" t="s">
        <v>34</v>
      </c>
    </row>
    <row r="61" s="2" customFormat="1" ht="76" customHeight="1" spans="1:17">
      <c r="A61" s="20">
        <v>49</v>
      </c>
      <c r="B61" s="31" t="s">
        <v>291</v>
      </c>
      <c r="C61" s="22" t="s">
        <v>23</v>
      </c>
      <c r="D61" s="22" t="s">
        <v>164</v>
      </c>
      <c r="E61" s="21" t="s">
        <v>292</v>
      </c>
      <c r="F61" s="20" t="s">
        <v>256</v>
      </c>
      <c r="G61" s="20">
        <v>3880</v>
      </c>
      <c r="H61" s="21" t="s">
        <v>130</v>
      </c>
      <c r="I61" s="20">
        <v>2000</v>
      </c>
      <c r="J61" s="20">
        <v>500</v>
      </c>
      <c r="K61" s="42" t="s">
        <v>293</v>
      </c>
      <c r="L61" s="42" t="s">
        <v>294</v>
      </c>
      <c r="M61" s="42" t="s">
        <v>30</v>
      </c>
      <c r="N61" s="22" t="s">
        <v>177</v>
      </c>
      <c r="O61" s="43" t="s">
        <v>137</v>
      </c>
      <c r="P61" s="44" t="s">
        <v>33</v>
      </c>
      <c r="Q61" s="2" t="s">
        <v>34</v>
      </c>
    </row>
    <row r="62" s="2" customFormat="1" ht="213" customHeight="1" spans="1:17">
      <c r="A62" s="20">
        <v>50</v>
      </c>
      <c r="B62" s="31" t="s">
        <v>295</v>
      </c>
      <c r="C62" s="22" t="s">
        <v>23</v>
      </c>
      <c r="D62" s="22" t="s">
        <v>164</v>
      </c>
      <c r="E62" s="21" t="s">
        <v>296</v>
      </c>
      <c r="F62" s="20" t="s">
        <v>297</v>
      </c>
      <c r="G62" s="22">
        <v>19814</v>
      </c>
      <c r="H62" s="21" t="s">
        <v>130</v>
      </c>
      <c r="I62" s="20">
        <v>18000</v>
      </c>
      <c r="J62" s="20">
        <v>11000</v>
      </c>
      <c r="K62" s="42" t="s">
        <v>298</v>
      </c>
      <c r="L62" s="42" t="s">
        <v>299</v>
      </c>
      <c r="M62" s="42" t="s">
        <v>30</v>
      </c>
      <c r="N62" s="22" t="s">
        <v>144</v>
      </c>
      <c r="O62" s="46" t="s">
        <v>32</v>
      </c>
      <c r="P62" s="44" t="s">
        <v>33</v>
      </c>
      <c r="Q62" s="2" t="s">
        <v>34</v>
      </c>
    </row>
    <row r="63" s="2" customFormat="1" ht="186" customHeight="1" spans="1:17">
      <c r="A63" s="20">
        <v>51</v>
      </c>
      <c r="B63" s="31" t="s">
        <v>300</v>
      </c>
      <c r="C63" s="22" t="s">
        <v>23</v>
      </c>
      <c r="D63" s="22" t="s">
        <v>164</v>
      </c>
      <c r="E63" s="21" t="s">
        <v>301</v>
      </c>
      <c r="F63" s="20" t="s">
        <v>297</v>
      </c>
      <c r="G63" s="22">
        <v>9018</v>
      </c>
      <c r="H63" s="21" t="s">
        <v>130</v>
      </c>
      <c r="I63" s="20">
        <v>8000</v>
      </c>
      <c r="J63" s="20">
        <v>4000</v>
      </c>
      <c r="K63" s="42" t="s">
        <v>302</v>
      </c>
      <c r="L63" s="42" t="s">
        <v>303</v>
      </c>
      <c r="M63" s="42" t="s">
        <v>30</v>
      </c>
      <c r="N63" s="22" t="s">
        <v>144</v>
      </c>
      <c r="O63" s="46" t="s">
        <v>32</v>
      </c>
      <c r="P63" s="44" t="s">
        <v>33</v>
      </c>
      <c r="Q63" s="2" t="s">
        <v>34</v>
      </c>
    </row>
    <row r="64" s="2" customFormat="1" ht="163" customHeight="1" spans="1:17">
      <c r="A64" s="20">
        <v>52</v>
      </c>
      <c r="B64" s="21" t="s">
        <v>304</v>
      </c>
      <c r="C64" s="22" t="s">
        <v>23</v>
      </c>
      <c r="D64" s="22" t="s">
        <v>164</v>
      </c>
      <c r="E64" s="21" t="s">
        <v>305</v>
      </c>
      <c r="F64" s="20" t="s">
        <v>306</v>
      </c>
      <c r="G64" s="20">
        <v>20000</v>
      </c>
      <c r="H64" s="21" t="s">
        <v>130</v>
      </c>
      <c r="I64" s="20">
        <v>16000</v>
      </c>
      <c r="J64" s="20">
        <v>10000</v>
      </c>
      <c r="K64" s="42" t="s">
        <v>307</v>
      </c>
      <c r="L64" s="42" t="s">
        <v>308</v>
      </c>
      <c r="M64" s="42" t="s">
        <v>30</v>
      </c>
      <c r="N64" s="22" t="s">
        <v>309</v>
      </c>
      <c r="O64" s="46" t="s">
        <v>235</v>
      </c>
      <c r="P64" s="44" t="s">
        <v>33</v>
      </c>
      <c r="Q64" s="2" t="s">
        <v>34</v>
      </c>
    </row>
    <row r="65" s="2" customFormat="1" ht="169" customHeight="1" spans="1:17">
      <c r="A65" s="20">
        <v>53</v>
      </c>
      <c r="B65" s="21" t="s">
        <v>310</v>
      </c>
      <c r="C65" s="22" t="s">
        <v>23</v>
      </c>
      <c r="D65" s="22" t="s">
        <v>146</v>
      </c>
      <c r="E65" s="21" t="s">
        <v>311</v>
      </c>
      <c r="F65" s="20" t="s">
        <v>312</v>
      </c>
      <c r="G65" s="20">
        <v>20000</v>
      </c>
      <c r="H65" s="21" t="s">
        <v>130</v>
      </c>
      <c r="I65" s="20">
        <v>6000</v>
      </c>
      <c r="J65" s="20">
        <v>5000</v>
      </c>
      <c r="K65" s="42" t="s">
        <v>167</v>
      </c>
      <c r="L65" s="42" t="s">
        <v>313</v>
      </c>
      <c r="M65" s="42" t="s">
        <v>30</v>
      </c>
      <c r="N65" s="22" t="s">
        <v>241</v>
      </c>
      <c r="O65" s="46" t="s">
        <v>242</v>
      </c>
      <c r="P65" s="44" t="s">
        <v>33</v>
      </c>
      <c r="Q65" s="2" t="s">
        <v>34</v>
      </c>
    </row>
    <row r="66" s="2" customFormat="1" ht="160" customHeight="1" spans="1:17">
      <c r="A66" s="20">
        <v>54</v>
      </c>
      <c r="B66" s="21" t="s">
        <v>314</v>
      </c>
      <c r="C66" s="22" t="s">
        <v>23</v>
      </c>
      <c r="D66" s="22" t="s">
        <v>164</v>
      </c>
      <c r="E66" s="21" t="s">
        <v>315</v>
      </c>
      <c r="F66" s="20" t="s">
        <v>76</v>
      </c>
      <c r="G66" s="20">
        <v>60955</v>
      </c>
      <c r="H66" s="21" t="s">
        <v>44</v>
      </c>
      <c r="I66" s="20">
        <v>20000</v>
      </c>
      <c r="J66" s="20">
        <v>5000</v>
      </c>
      <c r="K66" s="42" t="s">
        <v>316</v>
      </c>
      <c r="L66" s="42" t="s">
        <v>317</v>
      </c>
      <c r="M66" s="42" t="s">
        <v>30</v>
      </c>
      <c r="N66" s="22" t="s">
        <v>31</v>
      </c>
      <c r="O66" s="46" t="s">
        <v>32</v>
      </c>
      <c r="P66" s="44" t="s">
        <v>33</v>
      </c>
      <c r="Q66" s="2" t="s">
        <v>34</v>
      </c>
    </row>
    <row r="67" s="2" customFormat="1" ht="50" customHeight="1" spans="1:16">
      <c r="A67" s="15" t="s">
        <v>318</v>
      </c>
      <c r="B67" s="16"/>
      <c r="C67" s="16"/>
      <c r="D67" s="16"/>
      <c r="E67" s="17"/>
      <c r="F67" s="18"/>
      <c r="G67" s="19">
        <f>SUM(G68:G85)</f>
        <v>320946</v>
      </c>
      <c r="H67" s="19"/>
      <c r="I67" s="19">
        <f>SUM(I68:I85)</f>
        <v>192589</v>
      </c>
      <c r="J67" s="47"/>
      <c r="K67" s="48"/>
      <c r="L67" s="48"/>
      <c r="M67" s="48"/>
      <c r="N67" s="47"/>
      <c r="O67" s="47"/>
      <c r="P67" s="49"/>
    </row>
    <row r="68" s="2" customFormat="1" ht="94" customHeight="1" spans="1:17">
      <c r="A68" s="20">
        <v>55</v>
      </c>
      <c r="B68" s="21" t="s">
        <v>319</v>
      </c>
      <c r="C68" s="22" t="s">
        <v>23</v>
      </c>
      <c r="D68" s="22" t="s">
        <v>24</v>
      </c>
      <c r="E68" s="21" t="s">
        <v>320</v>
      </c>
      <c r="F68" s="20" t="s">
        <v>321</v>
      </c>
      <c r="G68" s="20">
        <v>18252</v>
      </c>
      <c r="H68" s="21" t="s">
        <v>130</v>
      </c>
      <c r="I68" s="20">
        <v>10000</v>
      </c>
      <c r="J68" s="20">
        <v>10000</v>
      </c>
      <c r="K68" s="42" t="s">
        <v>322</v>
      </c>
      <c r="L68" s="42" t="s">
        <v>323</v>
      </c>
      <c r="M68" s="42" t="s">
        <v>30</v>
      </c>
      <c r="N68" s="22" t="s">
        <v>324</v>
      </c>
      <c r="O68" s="39" t="s">
        <v>242</v>
      </c>
      <c r="P68" s="44" t="s">
        <v>33</v>
      </c>
      <c r="Q68" s="2" t="s">
        <v>34</v>
      </c>
    </row>
    <row r="69" s="2" customFormat="1" ht="175" customHeight="1" spans="1:17">
      <c r="A69" s="20">
        <v>56</v>
      </c>
      <c r="B69" s="21" t="s">
        <v>325</v>
      </c>
      <c r="C69" s="22" t="s">
        <v>23</v>
      </c>
      <c r="D69" s="22" t="s">
        <v>24</v>
      </c>
      <c r="E69" s="21" t="s">
        <v>326</v>
      </c>
      <c r="F69" s="20" t="s">
        <v>327</v>
      </c>
      <c r="G69" s="20">
        <v>13000</v>
      </c>
      <c r="H69" s="21" t="s">
        <v>130</v>
      </c>
      <c r="I69" s="20">
        <v>11500</v>
      </c>
      <c r="J69" s="20">
        <v>5000</v>
      </c>
      <c r="K69" s="42" t="s">
        <v>328</v>
      </c>
      <c r="L69" s="42" t="s">
        <v>329</v>
      </c>
      <c r="M69" s="42" t="s">
        <v>30</v>
      </c>
      <c r="N69" s="22" t="s">
        <v>324</v>
      </c>
      <c r="O69" s="39" t="s">
        <v>242</v>
      </c>
      <c r="P69" s="44" t="s">
        <v>33</v>
      </c>
      <c r="Q69" s="2" t="s">
        <v>34</v>
      </c>
    </row>
    <row r="70" s="2" customFormat="1" ht="187" customHeight="1" spans="1:17">
      <c r="A70" s="20">
        <v>57</v>
      </c>
      <c r="B70" s="21" t="s">
        <v>330</v>
      </c>
      <c r="C70" s="22" t="s">
        <v>23</v>
      </c>
      <c r="D70" s="22" t="s">
        <v>24</v>
      </c>
      <c r="E70" s="21" t="s">
        <v>331</v>
      </c>
      <c r="F70" s="20" t="s">
        <v>332</v>
      </c>
      <c r="G70" s="20">
        <v>7119</v>
      </c>
      <c r="H70" s="21" t="s">
        <v>130</v>
      </c>
      <c r="I70" s="20">
        <v>5000</v>
      </c>
      <c r="J70" s="20">
        <v>2000</v>
      </c>
      <c r="K70" s="42" t="s">
        <v>333</v>
      </c>
      <c r="L70" s="42" t="s">
        <v>334</v>
      </c>
      <c r="M70" s="42" t="s">
        <v>30</v>
      </c>
      <c r="N70" s="22" t="s">
        <v>324</v>
      </c>
      <c r="O70" s="39" t="s">
        <v>242</v>
      </c>
      <c r="P70" s="44" t="s">
        <v>33</v>
      </c>
      <c r="Q70" s="2" t="s">
        <v>34</v>
      </c>
    </row>
    <row r="71" s="2" customFormat="1" ht="126" customHeight="1" spans="1:17">
      <c r="A71" s="20">
        <v>58</v>
      </c>
      <c r="B71" s="21" t="s">
        <v>335</v>
      </c>
      <c r="C71" s="22" t="s">
        <v>23</v>
      </c>
      <c r="D71" s="22" t="s">
        <v>24</v>
      </c>
      <c r="E71" s="21" t="s">
        <v>336</v>
      </c>
      <c r="F71" s="20" t="s">
        <v>256</v>
      </c>
      <c r="G71" s="20">
        <v>5500</v>
      </c>
      <c r="H71" s="21" t="s">
        <v>130</v>
      </c>
      <c r="I71" s="20">
        <v>4000</v>
      </c>
      <c r="J71" s="20">
        <v>2000</v>
      </c>
      <c r="K71" s="42" t="s">
        <v>337</v>
      </c>
      <c r="L71" s="42" t="s">
        <v>338</v>
      </c>
      <c r="M71" s="42" t="s">
        <v>30</v>
      </c>
      <c r="N71" s="22" t="s">
        <v>324</v>
      </c>
      <c r="O71" s="39" t="s">
        <v>242</v>
      </c>
      <c r="P71" s="44" t="s">
        <v>33</v>
      </c>
      <c r="Q71" s="2" t="s">
        <v>34</v>
      </c>
    </row>
    <row r="72" s="2" customFormat="1" ht="148" customHeight="1" spans="1:17">
      <c r="A72" s="20">
        <v>59</v>
      </c>
      <c r="B72" s="21" t="s">
        <v>339</v>
      </c>
      <c r="C72" s="22" t="s">
        <v>23</v>
      </c>
      <c r="D72" s="22" t="s">
        <v>24</v>
      </c>
      <c r="E72" s="21" t="s">
        <v>340</v>
      </c>
      <c r="F72" s="20" t="s">
        <v>341</v>
      </c>
      <c r="G72" s="20">
        <v>5492</v>
      </c>
      <c r="H72" s="21" t="s">
        <v>130</v>
      </c>
      <c r="I72" s="20">
        <v>2800</v>
      </c>
      <c r="J72" s="20">
        <v>1500</v>
      </c>
      <c r="K72" s="42" t="s">
        <v>342</v>
      </c>
      <c r="L72" s="42" t="s">
        <v>343</v>
      </c>
      <c r="M72" s="42" t="s">
        <v>30</v>
      </c>
      <c r="N72" s="22" t="s">
        <v>324</v>
      </c>
      <c r="O72" s="39" t="s">
        <v>242</v>
      </c>
      <c r="P72" s="44" t="s">
        <v>33</v>
      </c>
      <c r="Q72" s="2" t="s">
        <v>34</v>
      </c>
    </row>
    <row r="73" s="2" customFormat="1" ht="390" customHeight="1" spans="1:17">
      <c r="A73" s="20">
        <v>60</v>
      </c>
      <c r="B73" s="21" t="s">
        <v>344</v>
      </c>
      <c r="C73" s="22" t="s">
        <v>23</v>
      </c>
      <c r="D73" s="22" t="s">
        <v>164</v>
      </c>
      <c r="E73" s="55" t="s">
        <v>345</v>
      </c>
      <c r="F73" s="20" t="s">
        <v>49</v>
      </c>
      <c r="G73" s="20">
        <v>5000</v>
      </c>
      <c r="H73" s="21" t="s">
        <v>44</v>
      </c>
      <c r="I73" s="20">
        <v>2300</v>
      </c>
      <c r="J73" s="20">
        <v>1000</v>
      </c>
      <c r="K73" s="42" t="s">
        <v>346</v>
      </c>
      <c r="L73" s="42" t="s">
        <v>347</v>
      </c>
      <c r="M73" s="42" t="s">
        <v>30</v>
      </c>
      <c r="N73" s="22" t="s">
        <v>31</v>
      </c>
      <c r="O73" s="39" t="s">
        <v>32</v>
      </c>
      <c r="P73" s="44" t="s">
        <v>33</v>
      </c>
      <c r="Q73" s="2" t="s">
        <v>34</v>
      </c>
    </row>
    <row r="74" s="2" customFormat="1" ht="133" customHeight="1" spans="1:17">
      <c r="A74" s="20">
        <v>61</v>
      </c>
      <c r="B74" s="21" t="s">
        <v>348</v>
      </c>
      <c r="C74" s="22" t="s">
        <v>23</v>
      </c>
      <c r="D74" s="22" t="s">
        <v>164</v>
      </c>
      <c r="E74" s="31" t="s">
        <v>349</v>
      </c>
      <c r="F74" s="20" t="s">
        <v>350</v>
      </c>
      <c r="G74" s="20">
        <v>10000</v>
      </c>
      <c r="H74" s="21" t="s">
        <v>224</v>
      </c>
      <c r="I74" s="20">
        <v>6000</v>
      </c>
      <c r="J74" s="20">
        <v>2000</v>
      </c>
      <c r="K74" s="42" t="s">
        <v>351</v>
      </c>
      <c r="L74" s="42" t="s">
        <v>352</v>
      </c>
      <c r="M74" s="42" t="s">
        <v>30</v>
      </c>
      <c r="N74" s="22" t="s">
        <v>31</v>
      </c>
      <c r="O74" s="39" t="s">
        <v>32</v>
      </c>
      <c r="P74" s="44" t="s">
        <v>33</v>
      </c>
      <c r="Q74" s="2" t="s">
        <v>34</v>
      </c>
    </row>
    <row r="75" s="2" customFormat="1" ht="111" customHeight="1" spans="1:17">
      <c r="A75" s="20">
        <v>62</v>
      </c>
      <c r="B75" s="21" t="s">
        <v>353</v>
      </c>
      <c r="C75" s="22" t="s">
        <v>23</v>
      </c>
      <c r="D75" s="22" t="s">
        <v>24</v>
      </c>
      <c r="E75" s="31" t="s">
        <v>354</v>
      </c>
      <c r="F75" s="20" t="s">
        <v>355</v>
      </c>
      <c r="G75" s="20">
        <v>3000</v>
      </c>
      <c r="H75" s="21" t="s">
        <v>130</v>
      </c>
      <c r="I75" s="20">
        <v>2000</v>
      </c>
      <c r="J75" s="20">
        <v>1500</v>
      </c>
      <c r="K75" s="42" t="s">
        <v>356</v>
      </c>
      <c r="L75" s="42" t="s">
        <v>357</v>
      </c>
      <c r="M75" s="42"/>
      <c r="N75" s="22" t="s">
        <v>31</v>
      </c>
      <c r="O75" s="39" t="s">
        <v>32</v>
      </c>
      <c r="P75" s="44" t="s">
        <v>33</v>
      </c>
      <c r="Q75" s="2" t="s">
        <v>34</v>
      </c>
    </row>
    <row r="76" s="2" customFormat="1" ht="111" customHeight="1" spans="1:17">
      <c r="A76" s="20">
        <v>63</v>
      </c>
      <c r="B76" s="21" t="s">
        <v>358</v>
      </c>
      <c r="C76" s="22" t="s">
        <v>23</v>
      </c>
      <c r="D76" s="22" t="s">
        <v>24</v>
      </c>
      <c r="E76" s="21" t="s">
        <v>359</v>
      </c>
      <c r="F76" s="20" t="s">
        <v>83</v>
      </c>
      <c r="G76" s="20">
        <v>50000</v>
      </c>
      <c r="H76" s="21" t="s">
        <v>130</v>
      </c>
      <c r="I76" s="20">
        <v>40000</v>
      </c>
      <c r="J76" s="20">
        <v>10000</v>
      </c>
      <c r="K76" s="42" t="s">
        <v>360</v>
      </c>
      <c r="L76" s="42" t="s">
        <v>360</v>
      </c>
      <c r="M76" s="42" t="s">
        <v>30</v>
      </c>
      <c r="N76" s="22" t="s">
        <v>324</v>
      </c>
      <c r="O76" s="46" t="s">
        <v>242</v>
      </c>
      <c r="P76" s="44" t="s">
        <v>33</v>
      </c>
      <c r="Q76" s="2" t="s">
        <v>34</v>
      </c>
    </row>
    <row r="77" s="2" customFormat="1" ht="111" customHeight="1" spans="1:17">
      <c r="A77" s="20">
        <v>64</v>
      </c>
      <c r="B77" s="21" t="s">
        <v>361</v>
      </c>
      <c r="C77" s="22" t="s">
        <v>23</v>
      </c>
      <c r="D77" s="22" t="s">
        <v>24</v>
      </c>
      <c r="E77" s="21" t="s">
        <v>362</v>
      </c>
      <c r="F77" s="20" t="s">
        <v>363</v>
      </c>
      <c r="G77" s="20">
        <v>100000</v>
      </c>
      <c r="H77" s="21" t="s">
        <v>44</v>
      </c>
      <c r="I77" s="20">
        <v>80000</v>
      </c>
      <c r="J77" s="20">
        <v>30000</v>
      </c>
      <c r="K77" s="42" t="s">
        <v>364</v>
      </c>
      <c r="L77" s="42" t="s">
        <v>365</v>
      </c>
      <c r="M77" s="42"/>
      <c r="N77" s="22" t="s">
        <v>324</v>
      </c>
      <c r="O77" s="39" t="s">
        <v>242</v>
      </c>
      <c r="P77" s="44" t="s">
        <v>33</v>
      </c>
      <c r="Q77" s="2" t="s">
        <v>34</v>
      </c>
    </row>
    <row r="78" s="2" customFormat="1" ht="158" customHeight="1" spans="1:17">
      <c r="A78" s="20">
        <v>65</v>
      </c>
      <c r="B78" s="21" t="s">
        <v>366</v>
      </c>
      <c r="C78" s="22" t="s">
        <v>23</v>
      </c>
      <c r="D78" s="24" t="s">
        <v>146</v>
      </c>
      <c r="E78" s="21" t="s">
        <v>367</v>
      </c>
      <c r="F78" s="20" t="s">
        <v>368</v>
      </c>
      <c r="G78" s="20">
        <v>2920</v>
      </c>
      <c r="H78" s="21" t="s">
        <v>130</v>
      </c>
      <c r="I78" s="20">
        <v>1000</v>
      </c>
      <c r="J78" s="20">
        <v>500</v>
      </c>
      <c r="K78" s="42" t="s">
        <v>369</v>
      </c>
      <c r="L78" s="42" t="s">
        <v>370</v>
      </c>
      <c r="M78" s="42" t="s">
        <v>30</v>
      </c>
      <c r="N78" s="22" t="s">
        <v>177</v>
      </c>
      <c r="O78" s="50" t="s">
        <v>137</v>
      </c>
      <c r="P78" s="44" t="s">
        <v>33</v>
      </c>
      <c r="Q78" s="2" t="s">
        <v>34</v>
      </c>
    </row>
    <row r="79" s="2" customFormat="1" ht="68" customHeight="1" spans="1:17">
      <c r="A79" s="20">
        <v>66</v>
      </c>
      <c r="B79" s="21" t="s">
        <v>371</v>
      </c>
      <c r="C79" s="22" t="s">
        <v>23</v>
      </c>
      <c r="D79" s="24" t="s">
        <v>164</v>
      </c>
      <c r="E79" s="21" t="s">
        <v>372</v>
      </c>
      <c r="F79" s="20" t="s">
        <v>373</v>
      </c>
      <c r="G79" s="20">
        <v>7453</v>
      </c>
      <c r="H79" s="21" t="s">
        <v>44</v>
      </c>
      <c r="I79" s="20">
        <v>3710</v>
      </c>
      <c r="J79" s="20">
        <v>0</v>
      </c>
      <c r="K79" s="42" t="s">
        <v>374</v>
      </c>
      <c r="L79" s="42" t="s">
        <v>375</v>
      </c>
      <c r="M79" s="42" t="s">
        <v>30</v>
      </c>
      <c r="N79" s="22" t="s">
        <v>376</v>
      </c>
      <c r="O79" s="50" t="s">
        <v>152</v>
      </c>
      <c r="P79" s="45" t="s">
        <v>33</v>
      </c>
      <c r="Q79" s="2" t="s">
        <v>80</v>
      </c>
    </row>
    <row r="80" s="2" customFormat="1" ht="69" customHeight="1" spans="1:17">
      <c r="A80" s="20">
        <v>67</v>
      </c>
      <c r="B80" s="21" t="s">
        <v>377</v>
      </c>
      <c r="C80" s="22" t="s">
        <v>23</v>
      </c>
      <c r="D80" s="24" t="s">
        <v>164</v>
      </c>
      <c r="E80" s="21" t="s">
        <v>378</v>
      </c>
      <c r="F80" s="20" t="s">
        <v>379</v>
      </c>
      <c r="G80" s="20">
        <v>4231</v>
      </c>
      <c r="H80" s="21" t="s">
        <v>130</v>
      </c>
      <c r="I80" s="20">
        <v>1000</v>
      </c>
      <c r="J80" s="20">
        <v>260</v>
      </c>
      <c r="K80" s="42" t="s">
        <v>380</v>
      </c>
      <c r="L80" s="42" t="s">
        <v>381</v>
      </c>
      <c r="M80" s="42"/>
      <c r="N80" s="22" t="s">
        <v>376</v>
      </c>
      <c r="O80" s="50" t="s">
        <v>152</v>
      </c>
      <c r="P80" s="44" t="s">
        <v>33</v>
      </c>
      <c r="Q80" s="2" t="s">
        <v>34</v>
      </c>
    </row>
    <row r="81" s="2" customFormat="1" ht="112" customHeight="1" spans="1:17">
      <c r="A81" s="20">
        <v>68</v>
      </c>
      <c r="B81" s="21" t="s">
        <v>382</v>
      </c>
      <c r="C81" s="22" t="s">
        <v>23</v>
      </c>
      <c r="D81" s="22" t="s">
        <v>246</v>
      </c>
      <c r="E81" s="21" t="s">
        <v>383</v>
      </c>
      <c r="F81" s="20" t="s">
        <v>384</v>
      </c>
      <c r="G81" s="20">
        <v>53800</v>
      </c>
      <c r="H81" s="21" t="s">
        <v>130</v>
      </c>
      <c r="I81" s="20">
        <v>5000</v>
      </c>
      <c r="J81" s="20">
        <v>2000</v>
      </c>
      <c r="K81" s="42" t="s">
        <v>385</v>
      </c>
      <c r="L81" s="42" t="s">
        <v>386</v>
      </c>
      <c r="M81" s="42"/>
      <c r="N81" s="22" t="s">
        <v>376</v>
      </c>
      <c r="O81" s="50" t="s">
        <v>152</v>
      </c>
      <c r="P81" s="44" t="s">
        <v>33</v>
      </c>
      <c r="Q81" s="2" t="s">
        <v>34</v>
      </c>
    </row>
    <row r="82" s="2" customFormat="1" ht="84" customHeight="1" spans="1:17">
      <c r="A82" s="20">
        <v>69</v>
      </c>
      <c r="B82" s="21" t="s">
        <v>387</v>
      </c>
      <c r="C82" s="22" t="s">
        <v>23</v>
      </c>
      <c r="D82" s="24" t="s">
        <v>164</v>
      </c>
      <c r="E82" s="21" t="s">
        <v>388</v>
      </c>
      <c r="F82" s="20" t="s">
        <v>389</v>
      </c>
      <c r="G82" s="20">
        <v>20000</v>
      </c>
      <c r="H82" s="21" t="s">
        <v>44</v>
      </c>
      <c r="I82" s="20">
        <v>10000</v>
      </c>
      <c r="J82" s="20">
        <v>3000</v>
      </c>
      <c r="K82" s="42" t="s">
        <v>390</v>
      </c>
      <c r="L82" s="42" t="s">
        <v>381</v>
      </c>
      <c r="M82" s="42" t="s">
        <v>391</v>
      </c>
      <c r="N82" s="22" t="s">
        <v>376</v>
      </c>
      <c r="O82" s="50" t="s">
        <v>152</v>
      </c>
      <c r="P82" s="44" t="s">
        <v>33</v>
      </c>
      <c r="Q82" s="2" t="s">
        <v>34</v>
      </c>
    </row>
    <row r="83" s="2" customFormat="1" ht="116" customHeight="1" spans="1:17">
      <c r="A83" s="20">
        <v>70</v>
      </c>
      <c r="B83" s="21" t="s">
        <v>392</v>
      </c>
      <c r="C83" s="22" t="s">
        <v>23</v>
      </c>
      <c r="D83" s="24" t="s">
        <v>164</v>
      </c>
      <c r="E83" s="21" t="s">
        <v>393</v>
      </c>
      <c r="F83" s="20" t="s">
        <v>394</v>
      </c>
      <c r="G83" s="20">
        <v>9600</v>
      </c>
      <c r="H83" s="21" t="s">
        <v>44</v>
      </c>
      <c r="I83" s="20">
        <v>3000</v>
      </c>
      <c r="J83" s="20">
        <v>1350</v>
      </c>
      <c r="K83" s="42" t="s">
        <v>395</v>
      </c>
      <c r="L83" s="42" t="s">
        <v>396</v>
      </c>
      <c r="M83" s="42" t="s">
        <v>391</v>
      </c>
      <c r="N83" s="22" t="s">
        <v>376</v>
      </c>
      <c r="O83" s="50" t="s">
        <v>152</v>
      </c>
      <c r="P83" s="44" t="s">
        <v>33</v>
      </c>
      <c r="Q83" s="2" t="s">
        <v>34</v>
      </c>
    </row>
    <row r="84" s="2" customFormat="1" ht="173" customHeight="1" spans="1:17">
      <c r="A84" s="20">
        <v>71</v>
      </c>
      <c r="B84" s="21" t="s">
        <v>397</v>
      </c>
      <c r="C84" s="22" t="s">
        <v>23</v>
      </c>
      <c r="D84" s="24" t="s">
        <v>164</v>
      </c>
      <c r="E84" s="21" t="s">
        <v>398</v>
      </c>
      <c r="F84" s="20" t="s">
        <v>58</v>
      </c>
      <c r="G84" s="22">
        <v>4029</v>
      </c>
      <c r="H84" s="21" t="s">
        <v>44</v>
      </c>
      <c r="I84" s="20">
        <v>3829</v>
      </c>
      <c r="J84" s="20">
        <v>1000</v>
      </c>
      <c r="K84" s="42" t="s">
        <v>399</v>
      </c>
      <c r="L84" s="42" t="s">
        <v>400</v>
      </c>
      <c r="M84" s="42" t="s">
        <v>401</v>
      </c>
      <c r="N84" s="22" t="s">
        <v>402</v>
      </c>
      <c r="O84" s="50" t="s">
        <v>32</v>
      </c>
      <c r="P84" s="44" t="s">
        <v>33</v>
      </c>
      <c r="Q84" s="2" t="s">
        <v>34</v>
      </c>
    </row>
    <row r="85" s="2" customFormat="1" ht="108" customHeight="1" spans="1:17">
      <c r="A85" s="20">
        <v>72</v>
      </c>
      <c r="B85" s="56" t="s">
        <v>403</v>
      </c>
      <c r="C85" s="22" t="s">
        <v>23</v>
      </c>
      <c r="D85" s="22" t="s">
        <v>164</v>
      </c>
      <c r="E85" s="56" t="s">
        <v>404</v>
      </c>
      <c r="F85" s="57" t="s">
        <v>405</v>
      </c>
      <c r="G85" s="57">
        <v>1550</v>
      </c>
      <c r="H85" s="21" t="s">
        <v>44</v>
      </c>
      <c r="I85" s="20">
        <v>1450</v>
      </c>
      <c r="J85" s="20">
        <v>1450</v>
      </c>
      <c r="K85" s="42" t="s">
        <v>406</v>
      </c>
      <c r="L85" s="42" t="s">
        <v>407</v>
      </c>
      <c r="M85" s="42" t="s">
        <v>30</v>
      </c>
      <c r="N85" s="22" t="s">
        <v>408</v>
      </c>
      <c r="O85" s="50" t="s">
        <v>242</v>
      </c>
      <c r="P85" s="44" t="s">
        <v>33</v>
      </c>
      <c r="Q85" s="2" t="s">
        <v>52</v>
      </c>
    </row>
    <row r="86" s="2" customFormat="1" ht="50" customHeight="1" spans="1:16">
      <c r="A86" s="15" t="s">
        <v>409</v>
      </c>
      <c r="B86" s="16"/>
      <c r="C86" s="16"/>
      <c r="D86" s="16"/>
      <c r="E86" s="17"/>
      <c r="F86" s="18"/>
      <c r="G86" s="19">
        <f t="shared" ref="G86:J86" si="1">SUM(G87:G88)</f>
        <v>100000</v>
      </c>
      <c r="H86" s="19"/>
      <c r="I86" s="19">
        <f t="shared" si="1"/>
        <v>40000</v>
      </c>
      <c r="J86" s="47">
        <f t="shared" si="1"/>
        <v>16000</v>
      </c>
      <c r="K86" s="48"/>
      <c r="L86" s="48"/>
      <c r="M86" s="48"/>
      <c r="N86" s="47"/>
      <c r="O86" s="47"/>
      <c r="P86" s="49"/>
    </row>
    <row r="87" s="2" customFormat="1" ht="314" customHeight="1" spans="1:17">
      <c r="A87" s="20">
        <v>73</v>
      </c>
      <c r="B87" s="21" t="s">
        <v>410</v>
      </c>
      <c r="C87" s="22" t="s">
        <v>23</v>
      </c>
      <c r="D87" s="22" t="s">
        <v>146</v>
      </c>
      <c r="E87" s="21" t="s">
        <v>411</v>
      </c>
      <c r="F87" s="20" t="s">
        <v>412</v>
      </c>
      <c r="G87" s="20">
        <v>50000</v>
      </c>
      <c r="H87" s="21" t="s">
        <v>413</v>
      </c>
      <c r="I87" s="20">
        <v>20000</v>
      </c>
      <c r="J87" s="20">
        <v>6000</v>
      </c>
      <c r="K87" s="42" t="s">
        <v>414</v>
      </c>
      <c r="L87" s="42" t="s">
        <v>415</v>
      </c>
      <c r="M87" s="42" t="s">
        <v>30</v>
      </c>
      <c r="N87" s="22" t="s">
        <v>416</v>
      </c>
      <c r="O87" s="39" t="s">
        <v>235</v>
      </c>
      <c r="P87" s="44" t="s">
        <v>33</v>
      </c>
      <c r="Q87" s="2" t="s">
        <v>34</v>
      </c>
    </row>
    <row r="88" s="2" customFormat="1" ht="206" customHeight="1" spans="1:17">
      <c r="A88" s="20">
        <v>74</v>
      </c>
      <c r="B88" s="21" t="s">
        <v>417</v>
      </c>
      <c r="C88" s="22" t="s">
        <v>23</v>
      </c>
      <c r="D88" s="22" t="s">
        <v>146</v>
      </c>
      <c r="E88" s="21" t="s">
        <v>418</v>
      </c>
      <c r="F88" s="20" t="s">
        <v>419</v>
      </c>
      <c r="G88" s="20">
        <v>50000</v>
      </c>
      <c r="H88" s="21" t="s">
        <v>44</v>
      </c>
      <c r="I88" s="20">
        <v>20000</v>
      </c>
      <c r="J88" s="20">
        <v>10000</v>
      </c>
      <c r="K88" s="42" t="s">
        <v>420</v>
      </c>
      <c r="L88" s="42" t="s">
        <v>421</v>
      </c>
      <c r="M88" s="42" t="s">
        <v>30</v>
      </c>
      <c r="N88" s="22" t="s">
        <v>151</v>
      </c>
      <c r="O88" s="39" t="s">
        <v>152</v>
      </c>
      <c r="P88" s="44" t="s">
        <v>33</v>
      </c>
      <c r="Q88" s="2" t="s">
        <v>34</v>
      </c>
    </row>
    <row r="89" s="2" customFormat="1" ht="22" customHeight="1" spans="1:16">
      <c r="A89" s="15" t="s">
        <v>422</v>
      </c>
      <c r="B89" s="16"/>
      <c r="C89" s="16"/>
      <c r="D89" s="16"/>
      <c r="E89" s="17"/>
      <c r="F89" s="18"/>
      <c r="G89" s="19">
        <f t="shared" ref="G89:J89" si="2">SUM(G90:G93)</f>
        <v>337000</v>
      </c>
      <c r="H89" s="19"/>
      <c r="I89" s="19">
        <f t="shared" si="2"/>
        <v>70000</v>
      </c>
      <c r="J89" s="47">
        <f t="shared" si="2"/>
        <v>32000</v>
      </c>
      <c r="K89" s="48"/>
      <c r="L89" s="48"/>
      <c r="M89" s="48"/>
      <c r="N89" s="47"/>
      <c r="O89" s="47"/>
      <c r="P89" s="49"/>
    </row>
    <row r="90" s="2" customFormat="1" ht="190" customHeight="1" spans="1:17">
      <c r="A90" s="20">
        <v>75</v>
      </c>
      <c r="B90" s="21" t="s">
        <v>423</v>
      </c>
      <c r="C90" s="22" t="s">
        <v>23</v>
      </c>
      <c r="D90" s="22" t="s">
        <v>24</v>
      </c>
      <c r="E90" s="21" t="s">
        <v>424</v>
      </c>
      <c r="F90" s="20" t="s">
        <v>425</v>
      </c>
      <c r="G90" s="20">
        <v>197000</v>
      </c>
      <c r="H90" s="21" t="s">
        <v>212</v>
      </c>
      <c r="I90" s="20">
        <v>30000</v>
      </c>
      <c r="J90" s="20">
        <v>12000</v>
      </c>
      <c r="K90" s="42" t="s">
        <v>426</v>
      </c>
      <c r="L90" s="42" t="s">
        <v>427</v>
      </c>
      <c r="M90" s="42" t="s">
        <v>30</v>
      </c>
      <c r="N90" s="22" t="s">
        <v>428</v>
      </c>
      <c r="O90" s="39" t="s">
        <v>235</v>
      </c>
      <c r="P90" s="44" t="s">
        <v>33</v>
      </c>
      <c r="Q90" s="2" t="s">
        <v>34</v>
      </c>
    </row>
    <row r="91" s="2" customFormat="1" ht="224" customHeight="1" spans="1:17">
      <c r="A91" s="20">
        <v>76</v>
      </c>
      <c r="B91" s="21" t="s">
        <v>429</v>
      </c>
      <c r="C91" s="22" t="s">
        <v>23</v>
      </c>
      <c r="D91" s="22" t="s">
        <v>146</v>
      </c>
      <c r="E91" s="21" t="s">
        <v>430</v>
      </c>
      <c r="F91" s="20" t="s">
        <v>431</v>
      </c>
      <c r="G91" s="20">
        <v>100000</v>
      </c>
      <c r="H91" s="21" t="s">
        <v>44</v>
      </c>
      <c r="I91" s="20">
        <v>20000</v>
      </c>
      <c r="J91" s="20">
        <v>10000</v>
      </c>
      <c r="K91" s="42" t="s">
        <v>432</v>
      </c>
      <c r="L91" s="42" t="s">
        <v>433</v>
      </c>
      <c r="M91" s="42" t="s">
        <v>434</v>
      </c>
      <c r="N91" s="22" t="s">
        <v>416</v>
      </c>
      <c r="O91" s="39" t="s">
        <v>235</v>
      </c>
      <c r="P91" s="44" t="s">
        <v>33</v>
      </c>
      <c r="Q91" s="2" t="s">
        <v>34</v>
      </c>
    </row>
    <row r="92" s="2" customFormat="1" ht="211" customHeight="1" spans="1:17">
      <c r="A92" s="20">
        <v>77</v>
      </c>
      <c r="B92" s="21" t="s">
        <v>435</v>
      </c>
      <c r="C92" s="22" t="s">
        <v>23</v>
      </c>
      <c r="D92" s="22" t="s">
        <v>146</v>
      </c>
      <c r="E92" s="21" t="s">
        <v>436</v>
      </c>
      <c r="F92" s="20" t="s">
        <v>278</v>
      </c>
      <c r="G92" s="20">
        <v>30000</v>
      </c>
      <c r="H92" s="21" t="s">
        <v>437</v>
      </c>
      <c r="I92" s="20">
        <v>15000</v>
      </c>
      <c r="J92" s="20">
        <v>8000</v>
      </c>
      <c r="K92" s="42" t="s">
        <v>438</v>
      </c>
      <c r="L92" s="42" t="s">
        <v>439</v>
      </c>
      <c r="M92" s="42" t="s">
        <v>30</v>
      </c>
      <c r="N92" s="22" t="s">
        <v>416</v>
      </c>
      <c r="O92" s="39" t="s">
        <v>235</v>
      </c>
      <c r="P92" s="44" t="s">
        <v>33</v>
      </c>
      <c r="Q92" s="2" t="s">
        <v>34</v>
      </c>
    </row>
    <row r="93" s="2" customFormat="1" ht="256" customHeight="1" spans="1:17">
      <c r="A93" s="20">
        <v>78</v>
      </c>
      <c r="B93" s="21" t="s">
        <v>440</v>
      </c>
      <c r="C93" s="22" t="s">
        <v>23</v>
      </c>
      <c r="D93" s="22" t="s">
        <v>146</v>
      </c>
      <c r="E93" s="21" t="s">
        <v>441</v>
      </c>
      <c r="F93" s="20" t="s">
        <v>442</v>
      </c>
      <c r="G93" s="20">
        <v>10000</v>
      </c>
      <c r="H93" s="31" t="s">
        <v>443</v>
      </c>
      <c r="I93" s="20">
        <v>5000</v>
      </c>
      <c r="J93" s="20">
        <v>2000</v>
      </c>
      <c r="K93" s="42" t="s">
        <v>444</v>
      </c>
      <c r="L93" s="42" t="s">
        <v>445</v>
      </c>
      <c r="M93" s="42" t="s">
        <v>446</v>
      </c>
      <c r="N93" s="22" t="s">
        <v>416</v>
      </c>
      <c r="O93" s="39" t="s">
        <v>235</v>
      </c>
      <c r="P93" s="44" t="s">
        <v>33</v>
      </c>
      <c r="Q93" s="2" t="s">
        <v>34</v>
      </c>
    </row>
    <row r="94" s="2" customFormat="1" ht="50" customHeight="1" spans="1:16">
      <c r="A94" s="58" t="s">
        <v>447</v>
      </c>
      <c r="B94" s="59"/>
      <c r="C94" s="59"/>
      <c r="D94" s="59"/>
      <c r="E94" s="60"/>
      <c r="F94" s="61"/>
      <c r="G94" s="62">
        <f>G95+G100+G111</f>
        <v>315480</v>
      </c>
      <c r="H94" s="62"/>
      <c r="I94" s="62">
        <f>I95+I100+I111</f>
        <v>148050</v>
      </c>
      <c r="J94" s="69">
        <f>SUM(J96:J112)</f>
        <v>48800</v>
      </c>
      <c r="K94" s="70"/>
      <c r="L94" s="70"/>
      <c r="M94" s="70"/>
      <c r="N94" s="47"/>
      <c r="O94" s="47"/>
      <c r="P94" s="49"/>
    </row>
    <row r="95" s="2" customFormat="1" ht="50" customHeight="1" spans="1:16">
      <c r="A95" s="63" t="s">
        <v>448</v>
      </c>
      <c r="B95" s="64"/>
      <c r="C95" s="64"/>
      <c r="D95" s="64"/>
      <c r="E95" s="65"/>
      <c r="F95" s="66"/>
      <c r="G95" s="67">
        <f>SUM(G96:G99)</f>
        <v>40891</v>
      </c>
      <c r="H95" s="67"/>
      <c r="I95" s="67">
        <f>SUM(I96:I99)</f>
        <v>31250</v>
      </c>
      <c r="J95" s="71"/>
      <c r="K95" s="72"/>
      <c r="L95" s="72"/>
      <c r="M95" s="72"/>
      <c r="N95" s="47"/>
      <c r="O95" s="47"/>
      <c r="P95" s="49"/>
    </row>
    <row r="96" s="2" customFormat="1" ht="207" customHeight="1" spans="1:17">
      <c r="A96" s="20">
        <v>79</v>
      </c>
      <c r="B96" s="21" t="s">
        <v>449</v>
      </c>
      <c r="C96" s="22" t="s">
        <v>23</v>
      </c>
      <c r="D96" s="22" t="s">
        <v>164</v>
      </c>
      <c r="E96" s="21" t="s">
        <v>450</v>
      </c>
      <c r="F96" s="20" t="s">
        <v>49</v>
      </c>
      <c r="G96" s="20">
        <v>2504</v>
      </c>
      <c r="H96" s="21" t="s">
        <v>44</v>
      </c>
      <c r="I96" s="20">
        <v>1250</v>
      </c>
      <c r="J96" s="20">
        <v>800</v>
      </c>
      <c r="K96" s="42" t="s">
        <v>451</v>
      </c>
      <c r="L96" s="42" t="s">
        <v>452</v>
      </c>
      <c r="M96" s="42" t="s">
        <v>30</v>
      </c>
      <c r="N96" s="22" t="s">
        <v>453</v>
      </c>
      <c r="O96" s="46" t="s">
        <v>454</v>
      </c>
      <c r="P96" s="44" t="s">
        <v>33</v>
      </c>
      <c r="Q96" s="2" t="s">
        <v>34</v>
      </c>
    </row>
    <row r="97" s="2" customFormat="1" ht="100" customHeight="1" spans="1:17">
      <c r="A97" s="20">
        <v>80</v>
      </c>
      <c r="B97" s="68" t="s">
        <v>455</v>
      </c>
      <c r="C97" s="22" t="s">
        <v>23</v>
      </c>
      <c r="D97" s="22" t="s">
        <v>164</v>
      </c>
      <c r="E97" s="21" t="s">
        <v>456</v>
      </c>
      <c r="F97" s="20" t="s">
        <v>457</v>
      </c>
      <c r="G97" s="20">
        <v>8387</v>
      </c>
      <c r="H97" s="21" t="s">
        <v>44</v>
      </c>
      <c r="I97" s="20">
        <v>5000</v>
      </c>
      <c r="J97" s="20">
        <v>500</v>
      </c>
      <c r="K97" s="42" t="s">
        <v>458</v>
      </c>
      <c r="L97" s="42" t="s">
        <v>459</v>
      </c>
      <c r="M97" s="42" t="s">
        <v>30</v>
      </c>
      <c r="N97" s="22" t="s">
        <v>31</v>
      </c>
      <c r="O97" s="46" t="s">
        <v>32</v>
      </c>
      <c r="P97" s="44" t="s">
        <v>33</v>
      </c>
      <c r="Q97" s="2" t="s">
        <v>34</v>
      </c>
    </row>
    <row r="98" s="2" customFormat="1" ht="100" customHeight="1" spans="1:17">
      <c r="A98" s="20">
        <v>81</v>
      </c>
      <c r="B98" s="21" t="s">
        <v>460</v>
      </c>
      <c r="C98" s="22" t="s">
        <v>23</v>
      </c>
      <c r="D98" s="22" t="s">
        <v>146</v>
      </c>
      <c r="E98" s="21" t="s">
        <v>461</v>
      </c>
      <c r="F98" s="20" t="s">
        <v>462</v>
      </c>
      <c r="G98" s="20">
        <v>20000</v>
      </c>
      <c r="H98" s="21" t="s">
        <v>110</v>
      </c>
      <c r="I98" s="20">
        <v>17000</v>
      </c>
      <c r="J98" s="20">
        <v>5000</v>
      </c>
      <c r="K98" s="42" t="s">
        <v>463</v>
      </c>
      <c r="L98" s="42" t="s">
        <v>464</v>
      </c>
      <c r="M98" s="42" t="s">
        <v>30</v>
      </c>
      <c r="N98" s="22" t="s">
        <v>465</v>
      </c>
      <c r="O98" s="46" t="s">
        <v>137</v>
      </c>
      <c r="P98" s="44" t="s">
        <v>33</v>
      </c>
      <c r="Q98" s="2" t="s">
        <v>34</v>
      </c>
    </row>
    <row r="99" s="2" customFormat="1" ht="100" customHeight="1" spans="1:17">
      <c r="A99" s="20">
        <v>82</v>
      </c>
      <c r="B99" s="21" t="s">
        <v>466</v>
      </c>
      <c r="C99" s="22" t="s">
        <v>23</v>
      </c>
      <c r="D99" s="22" t="s">
        <v>146</v>
      </c>
      <c r="E99" s="21" t="s">
        <v>467</v>
      </c>
      <c r="F99" s="20" t="s">
        <v>256</v>
      </c>
      <c r="G99" s="20">
        <v>10000</v>
      </c>
      <c r="H99" s="21" t="s">
        <v>44</v>
      </c>
      <c r="I99" s="20">
        <v>8000</v>
      </c>
      <c r="J99" s="20">
        <v>2000</v>
      </c>
      <c r="K99" s="42" t="s">
        <v>468</v>
      </c>
      <c r="L99" s="42" t="s">
        <v>469</v>
      </c>
      <c r="M99" s="42" t="s">
        <v>30</v>
      </c>
      <c r="N99" s="22" t="s">
        <v>416</v>
      </c>
      <c r="O99" s="46" t="s">
        <v>235</v>
      </c>
      <c r="P99" s="44" t="s">
        <v>33</v>
      </c>
      <c r="Q99" s="2" t="s">
        <v>34</v>
      </c>
    </row>
    <row r="100" s="2" customFormat="1" ht="50" customHeight="1" spans="1:17">
      <c r="A100" s="15" t="s">
        <v>470</v>
      </c>
      <c r="B100" s="16"/>
      <c r="C100" s="16"/>
      <c r="D100" s="16"/>
      <c r="E100" s="17"/>
      <c r="F100" s="18"/>
      <c r="G100" s="19">
        <f>SUM(G101:G110)</f>
        <v>271589</v>
      </c>
      <c r="H100" s="19"/>
      <c r="I100" s="19">
        <f>SUM(I101:I110)</f>
        <v>116000</v>
      </c>
      <c r="J100" s="47"/>
      <c r="K100" s="48"/>
      <c r="L100" s="48"/>
      <c r="M100" s="48"/>
      <c r="N100" s="47"/>
      <c r="O100" s="47"/>
      <c r="P100" s="44" t="s">
        <v>33</v>
      </c>
      <c r="Q100" s="2" t="s">
        <v>34</v>
      </c>
    </row>
    <row r="101" s="2" customFormat="1" ht="142" customHeight="1" spans="1:17">
      <c r="A101" s="20">
        <v>83</v>
      </c>
      <c r="B101" s="21" t="s">
        <v>471</v>
      </c>
      <c r="C101" s="22" t="s">
        <v>23</v>
      </c>
      <c r="D101" s="22" t="s">
        <v>164</v>
      </c>
      <c r="E101" s="21" t="s">
        <v>472</v>
      </c>
      <c r="F101" s="20" t="s">
        <v>473</v>
      </c>
      <c r="G101" s="20">
        <v>100000</v>
      </c>
      <c r="H101" s="21" t="s">
        <v>218</v>
      </c>
      <c r="I101" s="20">
        <v>31000</v>
      </c>
      <c r="J101" s="20">
        <v>15000</v>
      </c>
      <c r="K101" s="42" t="s">
        <v>474</v>
      </c>
      <c r="L101" s="42" t="s">
        <v>475</v>
      </c>
      <c r="M101" s="42" t="s">
        <v>476</v>
      </c>
      <c r="N101" s="22" t="s">
        <v>477</v>
      </c>
      <c r="O101" s="43" t="s">
        <v>235</v>
      </c>
      <c r="P101" s="44" t="s">
        <v>33</v>
      </c>
      <c r="Q101" s="2" t="s">
        <v>34</v>
      </c>
    </row>
    <row r="102" s="2" customFormat="1" ht="97" customHeight="1" spans="1:17">
      <c r="A102" s="20">
        <v>84</v>
      </c>
      <c r="B102" s="21" t="s">
        <v>478</v>
      </c>
      <c r="C102" s="22" t="s">
        <v>23</v>
      </c>
      <c r="D102" s="22" t="s">
        <v>164</v>
      </c>
      <c r="E102" s="21" t="s">
        <v>479</v>
      </c>
      <c r="F102" s="20" t="s">
        <v>480</v>
      </c>
      <c r="G102" s="20">
        <v>56000</v>
      </c>
      <c r="H102" s="21" t="s">
        <v>437</v>
      </c>
      <c r="I102" s="20">
        <v>30000</v>
      </c>
      <c r="J102" s="20">
        <v>2000</v>
      </c>
      <c r="K102" s="42" t="s">
        <v>481</v>
      </c>
      <c r="L102" s="42" t="s">
        <v>482</v>
      </c>
      <c r="M102" s="42"/>
      <c r="N102" s="22" t="s">
        <v>483</v>
      </c>
      <c r="O102" s="43" t="s">
        <v>484</v>
      </c>
      <c r="P102" s="45" t="s">
        <v>33</v>
      </c>
      <c r="Q102" s="2" t="s">
        <v>80</v>
      </c>
    </row>
    <row r="103" s="2" customFormat="1" ht="94" customHeight="1" spans="1:17">
      <c r="A103" s="20">
        <v>85</v>
      </c>
      <c r="B103" s="21" t="s">
        <v>485</v>
      </c>
      <c r="C103" s="22" t="s">
        <v>23</v>
      </c>
      <c r="D103" s="22" t="s">
        <v>164</v>
      </c>
      <c r="E103" s="21" t="s">
        <v>486</v>
      </c>
      <c r="F103" s="20" t="s">
        <v>487</v>
      </c>
      <c r="G103" s="20">
        <v>19856</v>
      </c>
      <c r="H103" s="21" t="s">
        <v>44</v>
      </c>
      <c r="I103" s="20">
        <v>10000</v>
      </c>
      <c r="J103" s="20">
        <v>5000</v>
      </c>
      <c r="K103" s="42" t="s">
        <v>488</v>
      </c>
      <c r="L103" s="42" t="s">
        <v>489</v>
      </c>
      <c r="M103" s="42" t="s">
        <v>30</v>
      </c>
      <c r="N103" s="22" t="s">
        <v>490</v>
      </c>
      <c r="O103" s="43" t="s">
        <v>454</v>
      </c>
      <c r="P103" s="44" t="s">
        <v>33</v>
      </c>
      <c r="Q103" s="2" t="s">
        <v>34</v>
      </c>
    </row>
    <row r="104" s="2" customFormat="1" ht="234" customHeight="1" spans="1:17">
      <c r="A104" s="20">
        <v>86</v>
      </c>
      <c r="B104" s="21" t="s">
        <v>491</v>
      </c>
      <c r="C104" s="22" t="s">
        <v>23</v>
      </c>
      <c r="D104" s="22" t="s">
        <v>164</v>
      </c>
      <c r="E104" s="21" t="s">
        <v>492</v>
      </c>
      <c r="F104" s="20" t="s">
        <v>493</v>
      </c>
      <c r="G104" s="20">
        <v>19000</v>
      </c>
      <c r="H104" s="21" t="s">
        <v>130</v>
      </c>
      <c r="I104" s="20">
        <v>7500</v>
      </c>
      <c r="J104" s="20">
        <v>4000</v>
      </c>
      <c r="K104" s="42" t="s">
        <v>494</v>
      </c>
      <c r="L104" s="42" t="s">
        <v>495</v>
      </c>
      <c r="M104" s="42" t="s">
        <v>30</v>
      </c>
      <c r="N104" s="22" t="s">
        <v>496</v>
      </c>
      <c r="O104" s="43" t="s">
        <v>454</v>
      </c>
      <c r="P104" s="44" t="s">
        <v>33</v>
      </c>
      <c r="Q104" s="2" t="s">
        <v>34</v>
      </c>
    </row>
    <row r="105" s="2" customFormat="1" ht="290" customHeight="1" spans="1:17">
      <c r="A105" s="20">
        <v>87</v>
      </c>
      <c r="B105" s="21" t="s">
        <v>497</v>
      </c>
      <c r="C105" s="22" t="s">
        <v>23</v>
      </c>
      <c r="D105" s="22" t="s">
        <v>164</v>
      </c>
      <c r="E105" s="21" t="s">
        <v>498</v>
      </c>
      <c r="F105" s="20" t="s">
        <v>499</v>
      </c>
      <c r="G105" s="20">
        <v>18830</v>
      </c>
      <c r="H105" s="21" t="s">
        <v>130</v>
      </c>
      <c r="I105" s="20">
        <v>4000</v>
      </c>
      <c r="J105" s="20">
        <v>1000</v>
      </c>
      <c r="K105" s="42" t="s">
        <v>500</v>
      </c>
      <c r="L105" s="42" t="s">
        <v>501</v>
      </c>
      <c r="M105" s="42" t="s">
        <v>30</v>
      </c>
      <c r="N105" s="22" t="s">
        <v>490</v>
      </c>
      <c r="O105" s="43" t="s">
        <v>454</v>
      </c>
      <c r="P105" s="44" t="s">
        <v>33</v>
      </c>
      <c r="Q105" s="2" t="s">
        <v>34</v>
      </c>
    </row>
    <row r="106" s="2" customFormat="1" ht="211" customHeight="1" spans="1:17">
      <c r="A106" s="20">
        <v>88</v>
      </c>
      <c r="B106" s="21" t="s">
        <v>502</v>
      </c>
      <c r="C106" s="22" t="s">
        <v>23</v>
      </c>
      <c r="D106" s="22" t="s">
        <v>164</v>
      </c>
      <c r="E106" s="21" t="s">
        <v>503</v>
      </c>
      <c r="F106" s="20" t="s">
        <v>504</v>
      </c>
      <c r="G106" s="20">
        <v>15000</v>
      </c>
      <c r="H106" s="21" t="s">
        <v>44</v>
      </c>
      <c r="I106" s="20">
        <v>6000</v>
      </c>
      <c r="J106" s="20">
        <v>2000</v>
      </c>
      <c r="K106" s="42" t="s">
        <v>505</v>
      </c>
      <c r="L106" s="42" t="s">
        <v>506</v>
      </c>
      <c r="M106" s="42" t="s">
        <v>30</v>
      </c>
      <c r="N106" s="22" t="s">
        <v>490</v>
      </c>
      <c r="O106" s="43" t="s">
        <v>454</v>
      </c>
      <c r="P106" s="44" t="s">
        <v>33</v>
      </c>
      <c r="Q106" s="2" t="s">
        <v>34</v>
      </c>
    </row>
    <row r="107" s="2" customFormat="1" ht="314" customHeight="1" spans="1:17">
      <c r="A107" s="20">
        <v>89</v>
      </c>
      <c r="B107" s="21" t="s">
        <v>507</v>
      </c>
      <c r="C107" s="22" t="s">
        <v>23</v>
      </c>
      <c r="D107" s="22" t="s">
        <v>24</v>
      </c>
      <c r="E107" s="21" t="s">
        <v>508</v>
      </c>
      <c r="F107" s="20" t="s">
        <v>509</v>
      </c>
      <c r="G107" s="20">
        <v>15000</v>
      </c>
      <c r="H107" s="21" t="s">
        <v>510</v>
      </c>
      <c r="I107" s="20">
        <v>11000</v>
      </c>
      <c r="J107" s="20">
        <v>5000</v>
      </c>
      <c r="K107" s="42" t="s">
        <v>511</v>
      </c>
      <c r="L107" s="42" t="s">
        <v>512</v>
      </c>
      <c r="M107" s="42"/>
      <c r="N107" s="22" t="s">
        <v>490</v>
      </c>
      <c r="O107" s="43" t="s">
        <v>454</v>
      </c>
      <c r="P107" s="44" t="s">
        <v>33</v>
      </c>
      <c r="Q107" s="2" t="s">
        <v>34</v>
      </c>
    </row>
    <row r="108" s="2" customFormat="1" ht="370" customHeight="1" spans="1:17">
      <c r="A108" s="20">
        <v>90</v>
      </c>
      <c r="B108" s="21" t="s">
        <v>513</v>
      </c>
      <c r="C108" s="22" t="s">
        <v>23</v>
      </c>
      <c r="D108" s="22" t="s">
        <v>24</v>
      </c>
      <c r="E108" s="21" t="s">
        <v>514</v>
      </c>
      <c r="F108" s="20" t="s">
        <v>515</v>
      </c>
      <c r="G108" s="20">
        <v>12000</v>
      </c>
      <c r="H108" s="21" t="s">
        <v>130</v>
      </c>
      <c r="I108" s="20">
        <v>3000</v>
      </c>
      <c r="J108" s="20">
        <v>1500</v>
      </c>
      <c r="K108" s="42" t="s">
        <v>516</v>
      </c>
      <c r="L108" s="42" t="s">
        <v>517</v>
      </c>
      <c r="M108" s="42" t="s">
        <v>30</v>
      </c>
      <c r="N108" s="22" t="s">
        <v>490</v>
      </c>
      <c r="O108" s="43" t="s">
        <v>454</v>
      </c>
      <c r="P108" s="44" t="s">
        <v>33</v>
      </c>
      <c r="Q108" s="2" t="s">
        <v>34</v>
      </c>
    </row>
    <row r="109" s="2" customFormat="1" ht="159" customHeight="1" spans="1:17">
      <c r="A109" s="20">
        <v>91</v>
      </c>
      <c r="B109" s="21" t="s">
        <v>518</v>
      </c>
      <c r="C109" s="22" t="s">
        <v>23</v>
      </c>
      <c r="D109" s="22" t="s">
        <v>164</v>
      </c>
      <c r="E109" s="21" t="s">
        <v>519</v>
      </c>
      <c r="F109" s="20" t="s">
        <v>58</v>
      </c>
      <c r="G109" s="20">
        <v>9103</v>
      </c>
      <c r="H109" s="21" t="s">
        <v>130</v>
      </c>
      <c r="I109" s="20">
        <v>9000</v>
      </c>
      <c r="J109" s="20">
        <v>2000</v>
      </c>
      <c r="K109" s="42" t="s">
        <v>520</v>
      </c>
      <c r="L109" s="42" t="s">
        <v>521</v>
      </c>
      <c r="M109" s="42" t="s">
        <v>30</v>
      </c>
      <c r="N109" s="22" t="s">
        <v>490</v>
      </c>
      <c r="O109" s="43" t="s">
        <v>454</v>
      </c>
      <c r="P109" s="44" t="s">
        <v>33</v>
      </c>
      <c r="Q109" s="2" t="s">
        <v>34</v>
      </c>
    </row>
    <row r="110" s="2" customFormat="1" ht="339" customHeight="1" spans="1:17">
      <c r="A110" s="20">
        <v>92</v>
      </c>
      <c r="B110" s="21" t="s">
        <v>522</v>
      </c>
      <c r="C110" s="22" t="s">
        <v>23</v>
      </c>
      <c r="D110" s="22" t="s">
        <v>24</v>
      </c>
      <c r="E110" s="21" t="s">
        <v>523</v>
      </c>
      <c r="F110" s="20" t="s">
        <v>524</v>
      </c>
      <c r="G110" s="20">
        <v>6800</v>
      </c>
      <c r="H110" s="21" t="s">
        <v>130</v>
      </c>
      <c r="I110" s="20">
        <v>4500</v>
      </c>
      <c r="J110" s="20">
        <v>3000</v>
      </c>
      <c r="K110" s="42" t="s">
        <v>525</v>
      </c>
      <c r="L110" s="42" t="s">
        <v>517</v>
      </c>
      <c r="M110" s="42" t="s">
        <v>30</v>
      </c>
      <c r="N110" s="22" t="s">
        <v>490</v>
      </c>
      <c r="O110" s="43" t="s">
        <v>454</v>
      </c>
      <c r="P110" s="44" t="s">
        <v>33</v>
      </c>
      <c r="Q110" s="2" t="s">
        <v>34</v>
      </c>
    </row>
    <row r="111" s="2" customFormat="1" ht="50" customHeight="1" spans="1:17">
      <c r="A111" s="15" t="s">
        <v>526</v>
      </c>
      <c r="B111" s="16"/>
      <c r="C111" s="16"/>
      <c r="D111" s="16"/>
      <c r="E111" s="17"/>
      <c r="F111" s="18"/>
      <c r="G111" s="19">
        <f>SUM(G112)</f>
        <v>3000</v>
      </c>
      <c r="H111" s="19"/>
      <c r="I111" s="19">
        <f>SUM(I112)</f>
        <v>800</v>
      </c>
      <c r="J111" s="47"/>
      <c r="K111" s="48"/>
      <c r="L111" s="48"/>
      <c r="M111" s="48"/>
      <c r="N111" s="47"/>
      <c r="O111" s="47"/>
      <c r="P111" s="44"/>
      <c r="Q111" s="2" t="s">
        <v>34</v>
      </c>
    </row>
    <row r="112" ht="150" customHeight="1" spans="1:17">
      <c r="A112" s="20">
        <v>93</v>
      </c>
      <c r="B112" s="56" t="s">
        <v>527</v>
      </c>
      <c r="C112" s="22" t="s">
        <v>23</v>
      </c>
      <c r="D112" s="22" t="s">
        <v>164</v>
      </c>
      <c r="E112" s="21" t="s">
        <v>528</v>
      </c>
      <c r="F112" s="20" t="s">
        <v>529</v>
      </c>
      <c r="G112" s="20">
        <v>3000</v>
      </c>
      <c r="H112" s="21" t="s">
        <v>44</v>
      </c>
      <c r="I112" s="20">
        <v>800</v>
      </c>
      <c r="J112" s="20">
        <v>0</v>
      </c>
      <c r="K112" s="42" t="s">
        <v>530</v>
      </c>
      <c r="L112" s="42" t="s">
        <v>531</v>
      </c>
      <c r="M112" s="42" t="s">
        <v>532</v>
      </c>
      <c r="N112" s="22" t="s">
        <v>533</v>
      </c>
      <c r="O112" s="46" t="s">
        <v>454</v>
      </c>
      <c r="P112" s="45" t="s">
        <v>33</v>
      </c>
      <c r="Q112" s="2" t="s">
        <v>80</v>
      </c>
    </row>
  </sheetData>
  <autoFilter xmlns:etc="http://www.wps.cn/officeDocument/2017/etCustomData" ref="A3:Q112" etc:filterBottomFollowUsedRange="0">
    <extLst/>
  </autoFilter>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Windy</cp:lastModifiedBy>
  <dcterms:created xsi:type="dcterms:W3CDTF">2025-03-12T03:31:00Z</dcterms:created>
  <dcterms:modified xsi:type="dcterms:W3CDTF">2025-05-14T06:45:37Z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9780B6F7DC884A7D88C67516F5F07F04_11</vt:lpwstr>
  </property>
  <property fmtid="{D5CDD505-2E9C-101B-9397-08002B2CF9AE}" pid="3" name="KSOProductBuildVer">
    <vt:lpwstr>2052-12.1.0.20784</vt:lpwstr>
  </property>
</Properties>
</file>