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<sst xmlns="http://schemas.openxmlformats.org/spreadsheetml/2006/main" count="1348" uniqueCount="548">
  <si>
    <r>
      <rPr>
        <sz val="18"/>
        <rFont val="方正黑体_GBK"/>
        <charset val="134"/>
      </rPr>
      <t>附件</t>
    </r>
    <r>
      <rPr>
        <sz val="18"/>
        <rFont val="Times New Roman"/>
        <charset val="134"/>
      </rPr>
      <t>2</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</si>
  <si>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年新建重点项目</t>
    </r>
    <r>
      <rPr>
        <sz val="36"/>
        <rFont val="Times New Roman"/>
        <charset val="134"/>
      </rPr>
      <t>1-5</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</si>
  <si>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</si>
  <si>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</si>
  <si>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</si>
  <si>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</si>
  <si>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</si>
  <si>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</si>
  <si>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134"/>
      </rPr>
      <t xml:space="preserve">
</t>
    </r>
    <r>
      <rPr>
        <sz val="16"/>
        <rFont val="方正黑体_GBK"/>
        <charset val="134"/>
      </rPr>
      <t>（万元）</t>
    </r>
  </si>
  <si>
    <r>
      <rPr>
        <sz val="16"/>
        <rFont val="Times New Roman"/>
        <charset val="0"/>
      </rPr>
      <t>2025</t>
    </r>
    <r>
      <rPr>
        <sz val="16"/>
        <rFont val="方正黑体_GBK"/>
        <charset val="0"/>
      </rPr>
      <t>年建设</t>
    </r>
    <r>
      <rPr>
        <sz val="16"/>
        <rFont val="Times New Roman"/>
        <charset val="0"/>
      </rPr>
      <t xml:space="preserve">
</t>
    </r>
    <r>
      <rPr>
        <sz val="16"/>
        <rFont val="方正黑体_GBK"/>
        <charset val="0"/>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</si>
  <si>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</si>
  <si>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1-5</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</si>
  <si>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1-5</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</si>
  <si>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</si>
  <si>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</si>
  <si>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</si>
  <si>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</si>
  <si>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</si>
  <si>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</si>
  <si>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101</t>
    </r>
    <r>
      <rPr>
        <b/>
        <sz val="16"/>
        <rFont val="方正楷体_GBK"/>
        <charset val="0"/>
      </rPr>
      <t>个</t>
    </r>
  </si>
  <si>
    <r>
      <rPr>
        <b/>
        <sz val="16"/>
        <rFont val="方正黑体_GBK"/>
        <charset val="0"/>
      </rPr>
      <t>一、现代化产业体系（</t>
    </r>
    <r>
      <rPr>
        <b/>
        <sz val="16"/>
        <rFont val="Times New Roman"/>
        <charset val="0"/>
      </rPr>
      <t>28</t>
    </r>
    <r>
      <rPr>
        <b/>
        <sz val="16"/>
        <rFont val="方正黑体_GBK"/>
        <charset val="0"/>
      </rPr>
      <t>个）</t>
    </r>
  </si>
  <si>
    <r>
      <rPr>
        <b/>
        <sz val="16"/>
        <rFont val="方正楷体_GBK"/>
        <charset val="0"/>
      </rPr>
      <t>（一）制造业</t>
    </r>
  </si>
  <si>
    <r>
      <rPr>
        <sz val="18"/>
        <rFont val="方正仿宋_GBK"/>
        <charset val="134"/>
      </rPr>
      <t>重庆茂茂科技股份有限公司离合器配件产业园项目（二期）</t>
    </r>
  </si>
  <si>
    <r>
      <rPr>
        <sz val="18"/>
        <rFont val="方正仿宋_GBK"/>
        <charset val="134"/>
      </rPr>
      <t>新建</t>
    </r>
  </si>
  <si>
    <r>
      <rPr>
        <sz val="18"/>
        <rFont val="方正仿宋_GBK"/>
        <charset val="134"/>
      </rPr>
      <t>社会投资</t>
    </r>
  </si>
  <si>
    <r>
      <rPr>
        <sz val="18"/>
        <rFont val="方正仿宋_GBK"/>
        <charset val="134"/>
      </rPr>
      <t>占地</t>
    </r>
    <r>
      <rPr>
        <sz val="18"/>
        <rFont val="Times New Roman"/>
        <charset val="0"/>
      </rPr>
      <t>131</t>
    </r>
    <r>
      <rPr>
        <sz val="18"/>
        <rFont val="方正仿宋_GBK"/>
        <charset val="134"/>
      </rPr>
      <t>亩，计划引进上游企业，延伸、完善产业链布局，逐步建立高质量水平、高性价比的零部件就近生产基地。</t>
    </r>
  </si>
  <si>
    <t>2025.11-2027.10</t>
  </si>
  <si>
    <r>
      <rPr>
        <sz val="18"/>
        <rFont val="方正仿宋_GBK"/>
        <charset val="134"/>
      </rPr>
      <t>完成总工程量的</t>
    </r>
    <r>
      <rPr>
        <sz val="18"/>
        <rFont val="Times New Roman"/>
        <charset val="134"/>
      </rPr>
      <t>20%</t>
    </r>
  </si>
  <si>
    <r>
      <rPr>
        <sz val="18"/>
        <rFont val="方正仿宋_GBK"/>
        <charset val="0"/>
      </rPr>
      <t>目前处于土地协议的签订阶段。平场</t>
    </r>
  </si>
  <si>
    <t/>
  </si>
  <si>
    <r>
      <rPr>
        <sz val="18"/>
        <rFont val="方正仿宋_GBK"/>
        <charset val="134"/>
      </rPr>
      <t>高新区管委会</t>
    </r>
  </si>
  <si>
    <r>
      <rPr>
        <sz val="18"/>
        <rFont val="方正仿宋_GBK"/>
        <charset val="134"/>
      </rPr>
      <t>吴别</t>
    </r>
  </si>
  <si>
    <t>▲</t>
  </si>
  <si>
    <t>已开工</t>
  </si>
  <si>
    <r>
      <rPr>
        <sz val="18"/>
        <rFont val="方正仿宋_GBK"/>
        <charset val="134"/>
      </rPr>
      <t>重庆颢晨机械有限公司燃油</t>
    </r>
    <r>
      <rPr>
        <sz val="18"/>
        <rFont val="Times New Roman"/>
        <charset val="0"/>
      </rPr>
      <t>/</t>
    </r>
    <r>
      <rPr>
        <sz val="18"/>
        <rFont val="方正仿宋_GBK"/>
        <charset val="134"/>
      </rPr>
      <t>电动两轮及三轮机车生产项目（二期）</t>
    </r>
  </si>
  <si>
    <r>
      <rPr>
        <sz val="18"/>
        <rFont val="方正仿宋_GBK"/>
        <charset val="134"/>
      </rPr>
      <t>占地</t>
    </r>
    <r>
      <rPr>
        <sz val="18"/>
        <rFont val="Times New Roman"/>
        <charset val="0"/>
      </rPr>
      <t>23</t>
    </r>
    <r>
      <rPr>
        <sz val="18"/>
        <rFont val="方正仿宋_GBK"/>
        <charset val="134"/>
      </rPr>
      <t>亩，建设燃油</t>
    </r>
    <r>
      <rPr>
        <sz val="18"/>
        <rFont val="Times New Roman"/>
        <charset val="0"/>
      </rPr>
      <t>/</t>
    </r>
    <r>
      <rPr>
        <sz val="18"/>
        <rFont val="方正仿宋_GBK"/>
        <charset val="134"/>
      </rPr>
      <t>电动两轮及三轮机车产品设计、研发、生产。</t>
    </r>
  </si>
  <si>
    <t>2025.06-2026.05</t>
  </si>
  <si>
    <r>
      <rPr>
        <sz val="18"/>
        <rFont val="方正仿宋_GBK"/>
        <charset val="134"/>
      </rPr>
      <t>完成总工程量的</t>
    </r>
    <r>
      <rPr>
        <sz val="18"/>
        <rFont val="Times New Roman"/>
        <charset val="0"/>
      </rPr>
      <t>50%</t>
    </r>
  </si>
  <si>
    <r>
      <rPr>
        <sz val="18"/>
        <rFont val="方正仿宋_GBK"/>
        <charset val="0"/>
      </rPr>
      <t>主体工程施工</t>
    </r>
  </si>
  <si>
    <r>
      <rPr>
        <sz val="11"/>
        <color theme="1"/>
        <rFont val="宋体"/>
        <charset val="134"/>
      </rPr>
      <t>已开工</t>
    </r>
  </si>
  <si>
    <r>
      <rPr>
        <sz val="18"/>
        <rFont val="方正仿宋_GBK"/>
        <charset val="134"/>
      </rPr>
      <t>重庆南雁实业集团龙剑机械制造有限公司（四期）扩规扩产及汽车齿轴生产线自动化升级改造</t>
    </r>
  </si>
  <si>
    <r>
      <rPr>
        <sz val="18"/>
        <rFont val="方正仿宋_GBK"/>
        <charset val="134"/>
      </rPr>
      <t>占地</t>
    </r>
    <r>
      <rPr>
        <sz val="18"/>
        <rFont val="Times New Roman"/>
        <charset val="0"/>
      </rPr>
      <t>25</t>
    </r>
    <r>
      <rPr>
        <sz val="18"/>
        <rFont val="方正仿宋_GBK"/>
        <charset val="134"/>
      </rPr>
      <t>亩，建设厂房及汽车齿轮及齿轮轴产品生产项目，主要生产设备有数控车床、数控磨齿机、数控磨床等。</t>
    </r>
  </si>
  <si>
    <t>2025.06-2025.12</t>
  </si>
  <si>
    <r>
      <rPr>
        <sz val="18"/>
        <rFont val="方正仿宋_GBK"/>
        <charset val="134"/>
      </rPr>
      <t>投产</t>
    </r>
  </si>
  <si>
    <r>
      <rPr>
        <sz val="18"/>
        <rFont val="方正仿宋_GBK"/>
        <charset val="134"/>
      </rPr>
      <t>主体工程施工</t>
    </r>
  </si>
  <si>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</si>
  <si>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</si>
  <si>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</si>
  <si>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r>
      <rPr>
        <sz val="18"/>
        <rFont val="方正仿宋_GBK"/>
        <charset val="0"/>
      </rPr>
      <t>投产</t>
    </r>
  </si>
  <si>
    <r>
      <rPr>
        <sz val="11"/>
        <color theme="1"/>
        <rFont val="宋体"/>
        <charset val="134"/>
      </rPr>
      <t>投产</t>
    </r>
  </si>
  <si>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</si>
  <si>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</si>
  <si>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</si>
  <si>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r>
      <rPr>
        <sz val="18"/>
        <rFont val="方正仿宋_GBK"/>
        <charset val="134"/>
      </rPr>
      <t>重庆市固品汽车工业有限公司新建高速油泵齿轮生产项目</t>
    </r>
  </si>
  <si>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</si>
  <si>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t>2025.02-2025.05</t>
  </si>
  <si>
    <r>
      <rPr>
        <sz val="18"/>
        <rFont val="方正仿宋_GBK"/>
        <charset val="0"/>
      </rPr>
      <t>已投产</t>
    </r>
  </si>
  <si>
    <r>
      <rPr>
        <sz val="18"/>
        <rFont val="方正仿宋_GBK"/>
        <charset val="134"/>
      </rPr>
      <t>重庆新申世纪新材料科技有限公司锶矿综合利用和陶瓷纳米粉体材料项目（二期）</t>
    </r>
  </si>
  <si>
    <r>
      <rPr>
        <sz val="18"/>
        <rFont val="方正仿宋_GBK"/>
        <charset val="134"/>
      </rPr>
      <t>占地</t>
    </r>
    <r>
      <rPr>
        <sz val="18"/>
        <rFont val="Times New Roman"/>
        <charset val="0"/>
      </rPr>
      <t>44.6</t>
    </r>
    <r>
      <rPr>
        <sz val="18"/>
        <rFont val="方正仿宋_GBK"/>
        <charset val="134"/>
      </rPr>
      <t>亩。</t>
    </r>
    <r>
      <rPr>
        <sz val="18"/>
        <rFont val="Times New Roman"/>
        <charset val="0"/>
      </rPr>
      <t>1.</t>
    </r>
    <r>
      <rPr>
        <sz val="18"/>
        <rFont val="方正仿宋_GBK"/>
        <charset val="134"/>
      </rPr>
      <t>锶产业的整合和锶矿的综合利用项目；</t>
    </r>
    <r>
      <rPr>
        <sz val="18"/>
        <rFont val="Times New Roman"/>
        <charset val="0"/>
      </rPr>
      <t>2.</t>
    </r>
    <r>
      <rPr>
        <sz val="18"/>
        <rFont val="方正仿宋_GBK"/>
        <charset val="134"/>
      </rPr>
      <t>含锶新材料深加工项目；</t>
    </r>
    <r>
      <rPr>
        <sz val="18"/>
        <rFont val="Times New Roman"/>
        <charset val="0"/>
      </rPr>
      <t>3.</t>
    </r>
    <r>
      <rPr>
        <sz val="18"/>
        <rFont val="方正仿宋_GBK"/>
        <charset val="134"/>
      </rPr>
      <t>陶瓷纳米粉体材料项目。</t>
    </r>
  </si>
  <si>
    <t>2025.11-2026.12</t>
  </si>
  <si>
    <r>
      <rPr>
        <sz val="18"/>
        <rFont val="方正仿宋_GBK"/>
        <charset val="134"/>
      </rPr>
      <t>完成总工程量的</t>
    </r>
    <r>
      <rPr>
        <sz val="18"/>
        <rFont val="Times New Roman"/>
        <charset val="0"/>
      </rPr>
      <t>70%</t>
    </r>
  </si>
  <si>
    <r>
      <rPr>
        <sz val="18"/>
        <rFont val="方正仿宋_GBK"/>
        <charset val="0"/>
      </rPr>
      <t>正在平场</t>
    </r>
  </si>
  <si>
    <r>
      <rPr>
        <sz val="18"/>
        <rFont val="方正仿宋_GBK"/>
        <charset val="134"/>
      </rPr>
      <t>重庆奥博铝材制造有限公司铝板带厂房扩建项目</t>
    </r>
  </si>
  <si>
    <r>
      <rPr>
        <sz val="18"/>
        <rFont val="方正仿宋_GBK"/>
        <charset val="134"/>
      </rPr>
      <t>利用自有土地（原址扩建）新建钢结构厂房，建筑面积</t>
    </r>
    <r>
      <rPr>
        <sz val="18"/>
        <rFont val="Times New Roman"/>
        <charset val="0"/>
      </rPr>
      <t>2730</t>
    </r>
    <r>
      <rPr>
        <sz val="18"/>
        <rFont val="方正仿宋_GBK"/>
        <charset val="134"/>
      </rPr>
      <t>平方米，用于将原铝板带车间精整分条工序迁入新建厂房内生产。</t>
    </r>
  </si>
  <si>
    <t>2025.03-2025.10</t>
  </si>
  <si>
    <r>
      <rPr>
        <sz val="18"/>
        <rFont val="方正仿宋_GBK"/>
        <charset val="0"/>
      </rPr>
      <t>已完工，准备规划核实资料</t>
    </r>
    <r>
      <rPr>
        <sz val="18"/>
        <rFont val="Times New Roman"/>
        <charset val="0"/>
      </rPr>
      <t xml:space="preserve"></t>
    </r>
  </si>
  <si>
    <r>
      <rPr>
        <sz val="18"/>
        <rFont val="方正仿宋_GBK"/>
        <charset val="0"/>
      </rPr>
      <t>项目验收</t>
    </r>
  </si>
  <si>
    <r>
      <rPr>
        <sz val="18"/>
        <rFont val="方正仿宋_GBK"/>
        <charset val="134"/>
      </rPr>
      <t>上海智韬实业有限公司坤煌智能制造产业园项目（一期）</t>
    </r>
  </si>
  <si>
    <r>
      <rPr>
        <sz val="18"/>
        <rFont val="方正仿宋_GBK"/>
        <charset val="134"/>
      </rPr>
      <t>占地</t>
    </r>
    <r>
      <rPr>
        <sz val="18"/>
        <rFont val="Times New Roman"/>
        <charset val="0"/>
      </rPr>
      <t>200</t>
    </r>
    <r>
      <rPr>
        <sz val="18"/>
        <rFont val="方正仿宋_GBK"/>
        <charset val="134"/>
      </rPr>
      <t>亩，建筑面积</t>
    </r>
    <r>
      <rPr>
        <sz val="18"/>
        <rFont val="Times New Roman"/>
        <charset val="0"/>
      </rPr>
      <t>9.68</t>
    </r>
    <r>
      <rPr>
        <sz val="18"/>
        <rFont val="方正仿宋_GBK"/>
        <charset val="134"/>
      </rPr>
      <t>万平方米，拟选址位于铜梁高新区大庙组团内，建设智能制造产业基地，主要引进电子信息、新型装备制造、新型材料制造企业。</t>
    </r>
  </si>
  <si>
    <t>2025.07-2026.12</t>
  </si>
  <si>
    <r>
      <rPr>
        <sz val="18"/>
        <rFont val="方正仿宋_GBK"/>
        <charset val="0"/>
      </rPr>
      <t>前期准备工作</t>
    </r>
  </si>
  <si>
    <r>
      <rPr>
        <sz val="11"/>
        <color theme="1"/>
        <rFont val="宋体"/>
        <charset val="134"/>
      </rPr>
      <t>未开工</t>
    </r>
  </si>
  <si>
    <r>
      <rPr>
        <sz val="18"/>
        <rFont val="方正仿宋_GBK"/>
        <charset val="134"/>
      </rPr>
      <t>重庆精渝田科技有限公司笔电塑胶件自动产线生产项目</t>
    </r>
  </si>
  <si>
    <r>
      <rPr>
        <sz val="18"/>
        <rFont val="方正仿宋_GBK"/>
        <charset val="134"/>
      </rPr>
      <t>占地约</t>
    </r>
    <r>
      <rPr>
        <sz val="18"/>
        <rFont val="Times New Roman"/>
        <charset val="0"/>
      </rPr>
      <t>61</t>
    </r>
    <r>
      <rPr>
        <sz val="18"/>
        <rFont val="方正仿宋_GBK"/>
        <charset val="134"/>
      </rPr>
      <t>亩，建筑面积</t>
    </r>
    <r>
      <rPr>
        <sz val="18"/>
        <rFont val="Times New Roman"/>
        <charset val="0"/>
      </rPr>
      <t>3.73</t>
    </r>
    <r>
      <rPr>
        <sz val="18"/>
        <rFont val="方正仿宋_GBK"/>
        <charset val="134"/>
      </rPr>
      <t>万平方米，建设全自动化生产线</t>
    </r>
    <r>
      <rPr>
        <sz val="18"/>
        <rFont val="Times New Roman"/>
        <charset val="0"/>
      </rPr>
      <t>2</t>
    </r>
    <r>
      <rPr>
        <sz val="18"/>
        <rFont val="方正仿宋_GBK"/>
        <charset val="134"/>
      </rPr>
      <t>条：</t>
    </r>
    <r>
      <rPr>
        <sz val="18"/>
        <rFont val="Times New Roman"/>
        <charset val="0"/>
      </rPr>
      <t>1.</t>
    </r>
    <r>
      <rPr>
        <sz val="18"/>
        <rFont val="方正仿宋_GBK"/>
        <charset val="134"/>
      </rPr>
      <t>建设智能化硅胶塑胶件生产线和无人成型车间生产线；</t>
    </r>
    <r>
      <rPr>
        <sz val="18"/>
        <rFont val="Times New Roman"/>
        <charset val="0"/>
      </rPr>
      <t>2.</t>
    </r>
    <r>
      <rPr>
        <sz val="18"/>
        <rFont val="方正仿宋_GBK"/>
        <charset val="134"/>
      </rPr>
      <t>建设新技术液态</t>
    </r>
    <r>
      <rPr>
        <sz val="18"/>
        <rFont val="Times New Roman"/>
        <charset val="0"/>
      </rPr>
      <t>LSR</t>
    </r>
    <r>
      <rPr>
        <sz val="18"/>
        <rFont val="方正仿宋_GBK"/>
        <charset val="134"/>
      </rPr>
      <t>硅胶生产线。</t>
    </r>
  </si>
  <si>
    <t>2025.07-2026.06</t>
  </si>
  <si>
    <r>
      <rPr>
        <sz val="18"/>
        <rFont val="方正仿宋_GBK"/>
        <charset val="0"/>
      </rPr>
      <t>前期准备工作。</t>
    </r>
  </si>
  <si>
    <r>
      <rPr>
        <sz val="18"/>
        <rFont val="方正仿宋_GBK"/>
        <charset val="134"/>
      </rPr>
      <t>重庆新红旗缸盖制造有限公司扩规扩产及生产线数字化更新改造项目</t>
    </r>
  </si>
  <si>
    <r>
      <rPr>
        <sz val="18"/>
        <rFont val="方正仿宋_GBK"/>
        <charset val="134"/>
      </rPr>
      <t>占地约</t>
    </r>
    <r>
      <rPr>
        <sz val="18"/>
        <rFont val="Times New Roman"/>
        <charset val="0"/>
      </rPr>
      <t>40</t>
    </r>
    <r>
      <rPr>
        <sz val="18"/>
        <rFont val="方正仿宋_GBK"/>
        <charset val="134"/>
      </rPr>
      <t>亩，建设厂房扩规扩产及生产线数字化更新改造项目。</t>
    </r>
  </si>
  <si>
    <t>2025.08-2026.07</t>
  </si>
  <si>
    <r>
      <rPr>
        <sz val="18"/>
        <rFont val="方正仿宋_GBK"/>
        <charset val="134"/>
      </rPr>
      <t>重庆天才机械制造有限公司扩建项目</t>
    </r>
  </si>
  <si>
    <r>
      <rPr>
        <sz val="18"/>
        <rFont val="方正仿宋_GBK"/>
        <charset val="134"/>
      </rPr>
      <t>总占地约</t>
    </r>
    <r>
      <rPr>
        <sz val="18"/>
        <rFont val="Times New Roman"/>
        <charset val="0"/>
      </rPr>
      <t>40</t>
    </r>
    <r>
      <rPr>
        <sz val="18"/>
        <rFont val="方正仿宋_GBK"/>
        <charset val="134"/>
      </rPr>
      <t>亩，建筑面积</t>
    </r>
    <r>
      <rPr>
        <sz val="18"/>
        <rFont val="Times New Roman"/>
        <charset val="0"/>
      </rPr>
      <t>2.3</t>
    </r>
    <r>
      <rPr>
        <sz val="18"/>
        <rFont val="方正仿宋_GBK"/>
        <charset val="134"/>
      </rPr>
      <t>万平方米，生产通用汽油机箱体、箱盖。</t>
    </r>
  </si>
  <si>
    <r>
      <rPr>
        <sz val="18"/>
        <rFont val="方正仿宋_GBK"/>
        <charset val="0"/>
      </rPr>
      <t>变更设计方案</t>
    </r>
  </si>
  <si>
    <r>
      <rPr>
        <sz val="18"/>
        <rFont val="方正仿宋_GBK"/>
        <charset val="134"/>
      </rPr>
      <t>重庆三友伊菲斯特机械制造有限公司扩建项目（二期）</t>
    </r>
  </si>
  <si>
    <r>
      <rPr>
        <sz val="18"/>
        <rFont val="方正仿宋_GBK"/>
        <charset val="134"/>
      </rPr>
      <t>占地</t>
    </r>
    <r>
      <rPr>
        <sz val="18"/>
        <rFont val="Times New Roman"/>
        <charset val="0"/>
      </rPr>
      <t>60</t>
    </r>
    <r>
      <rPr>
        <sz val="18"/>
        <rFont val="方正仿宋_GBK"/>
        <charset val="134"/>
      </rPr>
      <t>亩，建设面积</t>
    </r>
    <r>
      <rPr>
        <sz val="18"/>
        <rFont val="Times New Roman"/>
        <charset val="0"/>
      </rPr>
      <t>3</t>
    </r>
    <r>
      <rPr>
        <sz val="18"/>
        <rFont val="方正仿宋_GBK"/>
        <charset val="134"/>
      </rPr>
      <t>万平方米，建设电线、电缆和配电箱等生产线。</t>
    </r>
  </si>
  <si>
    <t>2025.10-2026.09</t>
  </si>
  <si>
    <r>
      <rPr>
        <sz val="18"/>
        <rFont val="方正仿宋_GBK"/>
        <charset val="0"/>
      </rPr>
      <t>筹备项目前期工作</t>
    </r>
    <r>
      <rPr>
        <sz val="18"/>
        <rFont val="Times New Roman"/>
        <charset val="0"/>
      </rPr>
      <t xml:space="preserve"></t>
    </r>
  </si>
  <si>
    <r>
      <rPr>
        <sz val="18"/>
        <rFont val="方正仿宋_GBK"/>
        <charset val="134"/>
      </rPr>
      <t>重庆千皓商贸有限公司门窗组装、加工厂项目</t>
    </r>
  </si>
  <si>
    <r>
      <rPr>
        <sz val="18"/>
        <rFont val="方正仿宋_GBK"/>
        <charset val="134"/>
      </rPr>
      <t>占地</t>
    </r>
    <r>
      <rPr>
        <sz val="18"/>
        <rFont val="Times New Roman"/>
        <charset val="0"/>
      </rPr>
      <t>11.59</t>
    </r>
    <r>
      <rPr>
        <sz val="18"/>
        <rFont val="方正仿宋_GBK"/>
        <charset val="134"/>
      </rPr>
      <t>亩，建筑面积</t>
    </r>
    <r>
      <rPr>
        <sz val="18"/>
        <rFont val="Times New Roman"/>
        <charset val="0"/>
      </rPr>
      <t>6570.22</t>
    </r>
    <r>
      <rPr>
        <sz val="18"/>
        <rFont val="方正仿宋_GBK"/>
        <charset val="134"/>
      </rPr>
      <t>平方米，规划建设两幢主要建筑，用于门窗组装和暂存，产</t>
    </r>
    <r>
      <rPr>
        <sz val="18"/>
        <rFont val="Times New Roman"/>
        <charset val="0"/>
      </rPr>
      <t>50</t>
    </r>
    <r>
      <rPr>
        <sz val="18"/>
        <rFont val="方正仿宋_GBK"/>
        <charset val="134"/>
      </rPr>
      <t>万套高品质门窗的能力。</t>
    </r>
  </si>
  <si>
    <r>
      <rPr>
        <sz val="18"/>
        <rFont val="方正仿宋_GBK"/>
        <charset val="0"/>
      </rPr>
      <t>附属工程施工</t>
    </r>
  </si>
  <si>
    <r>
      <rPr>
        <sz val="18"/>
        <rFont val="方正仿宋_GBK"/>
        <charset val="134"/>
      </rPr>
      <t>重庆全德电器有限公司</t>
    </r>
    <r>
      <rPr>
        <sz val="18"/>
        <rFont val="Times New Roman"/>
        <charset val="0"/>
      </rPr>
      <t>10</t>
    </r>
    <r>
      <rPr>
        <sz val="18"/>
        <rFont val="方正仿宋_GBK"/>
        <charset val="134"/>
      </rPr>
      <t>万台户外高压隔离开关、熔断器项目</t>
    </r>
  </si>
  <si>
    <r>
      <rPr>
        <sz val="18"/>
        <rFont val="方正仿宋_GBK"/>
        <charset val="134"/>
      </rPr>
      <t>占地</t>
    </r>
    <r>
      <rPr>
        <sz val="18"/>
        <rFont val="Times New Roman"/>
        <charset val="0"/>
      </rPr>
      <t>8.97</t>
    </r>
    <r>
      <rPr>
        <sz val="18"/>
        <rFont val="方正仿宋_GBK"/>
        <charset val="134"/>
      </rPr>
      <t>亩，建筑面积</t>
    </r>
    <r>
      <rPr>
        <sz val="18"/>
        <rFont val="Times New Roman"/>
        <charset val="0"/>
      </rPr>
      <t>5980</t>
    </r>
    <r>
      <rPr>
        <sz val="18"/>
        <rFont val="方正仿宋_GBK"/>
        <charset val="134"/>
      </rPr>
      <t>平方米，建设</t>
    </r>
    <r>
      <rPr>
        <sz val="18"/>
        <rFont val="Times New Roman"/>
        <charset val="0"/>
      </rPr>
      <t>10</t>
    </r>
    <r>
      <rPr>
        <sz val="18"/>
        <rFont val="方正仿宋_GBK"/>
        <charset val="134"/>
      </rPr>
      <t>万台户外高压隔离开关、熔断器项目。</t>
    </r>
  </si>
  <si>
    <t>2025.03-2025.12</t>
  </si>
  <si>
    <r>
      <rPr>
        <sz val="18"/>
        <rFont val="方正仿宋_GBK"/>
        <charset val="0"/>
      </rPr>
      <t>厂房钢结构施工</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</si>
  <si>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</si>
  <si>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</si>
  <si>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r>
      <rPr>
        <sz val="18"/>
        <rFont val="方正仿宋_GBK"/>
        <charset val="0"/>
      </rPr>
      <t>投产。</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</si>
  <si>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</si>
  <si>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</si>
  <si>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</si>
  <si>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爱玛配套产业项目</t>
    </r>
  </si>
  <si>
    <r>
      <rPr>
        <sz val="18"/>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</si>
  <si>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</si>
  <si>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8"/>
        <rFont val="方正仿宋_GBK"/>
        <charset val="134"/>
      </rPr>
      <t>完成总工程量的</t>
    </r>
    <r>
      <rPr>
        <sz val="18"/>
        <rFont val="Times New Roman"/>
        <charset val="0"/>
      </rPr>
      <t>30%</t>
    </r>
  </si>
  <si>
    <r>
      <rPr>
        <sz val="18"/>
        <rFont val="方正仿宋_GBK"/>
        <charset val="0"/>
      </rPr>
      <t>项目无地</t>
    </r>
  </si>
  <si>
    <r>
      <rPr>
        <sz val="18"/>
        <rFont val="方正仿宋_GBK"/>
        <charset val="134"/>
      </rPr>
      <t>高新区土地整治</t>
    </r>
  </si>
  <si>
    <r>
      <rPr>
        <sz val="18"/>
        <rFont val="方正仿宋_GBK"/>
        <charset val="134"/>
      </rPr>
      <t>区属国企</t>
    </r>
  </si>
  <si>
    <r>
      <rPr>
        <sz val="18"/>
        <rFont val="方正仿宋_GBK"/>
        <charset val="134"/>
      </rPr>
      <t>中心组团土地整治面积</t>
    </r>
    <r>
      <rPr>
        <sz val="18"/>
        <rFont val="Times New Roman"/>
        <charset val="0"/>
      </rPr>
      <t>1400</t>
    </r>
    <r>
      <rPr>
        <sz val="18"/>
        <rFont val="方正仿宋_GBK"/>
        <charset val="134"/>
      </rPr>
      <t>亩，包含龙腾大道延伸段南侧地块土地整治</t>
    </r>
    <r>
      <rPr>
        <sz val="18"/>
        <rFont val="Times New Roman"/>
        <charset val="0"/>
      </rPr>
      <t>600</t>
    </r>
    <r>
      <rPr>
        <sz val="18"/>
        <rFont val="方正仿宋_GBK"/>
        <charset val="134"/>
      </rPr>
      <t>亩，龙华大道两侧地块土地整治</t>
    </r>
    <r>
      <rPr>
        <sz val="18"/>
        <rFont val="Times New Roman"/>
        <charset val="0"/>
      </rPr>
      <t>800</t>
    </r>
    <r>
      <rPr>
        <sz val="18"/>
        <rFont val="方正仿宋_GBK"/>
        <charset val="134"/>
      </rPr>
      <t>亩。旧县组团土地整治面积</t>
    </r>
    <r>
      <rPr>
        <sz val="18"/>
        <rFont val="Times New Roman"/>
        <charset val="0"/>
      </rPr>
      <t>81</t>
    </r>
    <r>
      <rPr>
        <sz val="18"/>
        <rFont val="方正仿宋_GBK"/>
        <charset val="134"/>
      </rPr>
      <t>亩，包含新申化工地块土地整治</t>
    </r>
    <r>
      <rPr>
        <sz val="18"/>
        <rFont val="Times New Roman"/>
        <charset val="0"/>
      </rPr>
      <t>46</t>
    </r>
    <r>
      <rPr>
        <sz val="18"/>
        <rFont val="方正仿宋_GBK"/>
        <charset val="134"/>
      </rPr>
      <t>亩、茂茂西侧地块土地整治</t>
    </r>
    <r>
      <rPr>
        <sz val="18"/>
        <rFont val="Times New Roman"/>
        <charset val="0"/>
      </rPr>
      <t>35</t>
    </r>
    <r>
      <rPr>
        <sz val="18"/>
        <rFont val="方正仿宋_GBK"/>
        <charset val="134"/>
      </rPr>
      <t>亩。</t>
    </r>
  </si>
  <si>
    <r>
      <rPr>
        <sz val="18"/>
        <rFont val="方正仿宋_GBK"/>
        <charset val="134"/>
      </rPr>
      <t>全面完工</t>
    </r>
  </si>
  <si>
    <r>
      <rPr>
        <sz val="18"/>
        <rFont val="方正仿宋_GBK"/>
        <charset val="0"/>
      </rPr>
      <t>爱玛二期：剩余约</t>
    </r>
    <r>
      <rPr>
        <sz val="18"/>
        <rFont val="Times New Roman"/>
        <charset val="0"/>
      </rPr>
      <t>80</t>
    </r>
    <r>
      <rPr>
        <sz val="18"/>
        <rFont val="方正仿宋_GBK"/>
        <charset val="0"/>
      </rPr>
      <t>万方，目前正在往爱玛配套地块弃土，</t>
    </r>
    <r>
      <rPr>
        <sz val="18"/>
        <rFont val="Times New Roman"/>
        <charset val="0"/>
      </rPr>
      <t>3</t>
    </r>
    <r>
      <rPr>
        <sz val="18"/>
        <rFont val="方正仿宋_GBK"/>
        <charset val="0"/>
      </rPr>
      <t>车间部分土石方计划</t>
    </r>
    <r>
      <rPr>
        <sz val="18"/>
        <rFont val="Times New Roman"/>
        <charset val="0"/>
      </rPr>
      <t>5</t>
    </r>
    <r>
      <rPr>
        <sz val="18"/>
        <rFont val="方正仿宋_GBK"/>
        <charset val="0"/>
      </rPr>
      <t>月底全部完工。爱玛配套：已完成施工图，计划</t>
    </r>
    <r>
      <rPr>
        <sz val="18"/>
        <rFont val="Times New Roman"/>
        <charset val="0"/>
      </rPr>
      <t>5</t>
    </r>
    <r>
      <rPr>
        <sz val="18"/>
        <rFont val="方正仿宋_GBK"/>
        <charset val="0"/>
      </rPr>
      <t>月开展施工单位招标。新能源智能网联产业园：已挂网，计划</t>
    </r>
    <r>
      <rPr>
        <sz val="18"/>
        <rFont val="Times New Roman"/>
        <charset val="0"/>
      </rPr>
      <t>5</t>
    </r>
    <r>
      <rPr>
        <sz val="18"/>
        <rFont val="方正仿宋_GBK"/>
        <charset val="0"/>
      </rPr>
      <t>月</t>
    </r>
    <r>
      <rPr>
        <sz val="18"/>
        <rFont val="Times New Roman"/>
        <charset val="0"/>
      </rPr>
      <t>26</t>
    </r>
    <r>
      <rPr>
        <sz val="18"/>
        <rFont val="方正仿宋_GBK"/>
        <charset val="0"/>
      </rPr>
      <t>日开标确定平场施工单位。茂茂二期：已完工。燃机发电、万洋二期：已确定平场标高，正在进行施工图设计，计划</t>
    </r>
    <r>
      <rPr>
        <sz val="18"/>
        <rFont val="Times New Roman"/>
        <charset val="0"/>
      </rPr>
      <t>5</t>
    </r>
    <r>
      <rPr>
        <sz val="18"/>
        <rFont val="方正仿宋_GBK"/>
        <charset val="0"/>
      </rPr>
      <t>月中旬完成施工图设计及预算，</t>
    </r>
    <r>
      <rPr>
        <sz val="18"/>
        <rFont val="Times New Roman"/>
        <charset val="0"/>
      </rPr>
      <t>6</t>
    </r>
    <r>
      <rPr>
        <sz val="18"/>
        <rFont val="方正仿宋_GBK"/>
        <charset val="0"/>
      </rPr>
      <t>月进场施工。</t>
    </r>
  </si>
  <si>
    <r>
      <rPr>
        <sz val="18"/>
        <rFont val="方正仿宋_GBK"/>
        <charset val="0"/>
      </rPr>
      <t>爱玛二期完工。</t>
    </r>
    <r>
      <rPr>
        <sz val="18"/>
        <rFont val="Times New Roman"/>
        <charset val="0"/>
      </rPr>
      <t xml:space="preserve">
</t>
    </r>
    <r>
      <rPr>
        <sz val="18"/>
        <rFont val="方正仿宋_GBK"/>
        <charset val="0"/>
      </rPr>
      <t>爱玛配套地块平场工程：开展土石方施工单位招标工作。</t>
    </r>
    <r>
      <rPr>
        <sz val="18"/>
        <rFont val="Times New Roman"/>
        <charset val="0"/>
      </rPr>
      <t xml:space="preserve">
</t>
    </r>
    <r>
      <rPr>
        <sz val="18"/>
        <rFont val="方正仿宋_GBK"/>
        <charset val="0"/>
      </rPr>
      <t>新能源智能网联产业园平场：开始土石方施工。</t>
    </r>
    <r>
      <rPr>
        <sz val="18"/>
        <rFont val="Times New Roman"/>
        <charset val="0"/>
      </rPr>
      <t xml:space="preserve">
</t>
    </r>
    <r>
      <rPr>
        <sz val="18"/>
        <rFont val="方正仿宋_GBK"/>
        <charset val="0"/>
      </rPr>
      <t>燃机发电、万洋二期平场工程：</t>
    </r>
    <r>
      <rPr>
        <sz val="18"/>
        <rFont val="Times New Roman"/>
        <charset val="0"/>
      </rPr>
      <t>1.</t>
    </r>
    <r>
      <rPr>
        <sz val="18"/>
        <rFont val="方正仿宋_GBK"/>
        <charset val="0"/>
      </rPr>
      <t>土地整治：完成燃机发电方案确定，进行地块平场施工图设计。</t>
    </r>
    <r>
      <rPr>
        <sz val="18"/>
        <rFont val="Times New Roman"/>
        <charset val="0"/>
      </rPr>
      <t>2.</t>
    </r>
    <r>
      <rPr>
        <sz val="18"/>
        <rFont val="方正仿宋_GBK"/>
        <charset val="0"/>
      </rPr>
      <t>完成项目合资公司成立；委派高管到合资公司任职；启动项目初步设计。</t>
    </r>
  </si>
  <si>
    <r>
      <rPr>
        <sz val="18"/>
        <rFont val="方正仿宋_GBK"/>
        <charset val="134"/>
      </rPr>
      <t>屠宰园区配套设施及能源供给项目</t>
    </r>
  </si>
  <si>
    <r>
      <rPr>
        <sz val="18"/>
        <rFont val="方正仿宋_GBK"/>
        <charset val="134"/>
      </rPr>
      <t>新建集中供能项目，包括小型能源站、光伏能源站、物料收运清洗站、冷冻库、蓄水池、园区内配套用房等。</t>
    </r>
  </si>
  <si>
    <t>2025.03-2026.06</t>
  </si>
  <si>
    <r>
      <rPr>
        <sz val="18"/>
        <rFont val="方正仿宋_GBK"/>
        <charset val="0"/>
      </rPr>
      <t>正在进行基础开挖</t>
    </r>
  </si>
  <si>
    <r>
      <rPr>
        <sz val="18"/>
        <rFont val="方正仿宋_GBK"/>
        <charset val="0"/>
      </rPr>
      <t>完成基础施工</t>
    </r>
  </si>
  <si>
    <r>
      <rPr>
        <sz val="18"/>
        <rFont val="方正仿宋_GBK"/>
        <charset val="134"/>
      </rPr>
      <t>龙裕公司</t>
    </r>
  </si>
  <si>
    <r>
      <rPr>
        <sz val="18"/>
        <rFont val="方正仿宋_GBK"/>
        <charset val="134"/>
      </rPr>
      <t>周伟峰</t>
    </r>
  </si>
  <si>
    <r>
      <rPr>
        <sz val="18"/>
        <rFont val="方正仿宋_GBK"/>
        <charset val="134"/>
      </rPr>
      <t>平滩农作物秸秆综合利用加工项目</t>
    </r>
  </si>
  <si>
    <r>
      <rPr>
        <sz val="18"/>
        <rFont val="方正仿宋_GBK"/>
        <charset val="134"/>
      </rPr>
      <t>拟建设农作物秸秆收储运体系，新建生物质颗粒燃料加工中心、菌类加工生产车间等。</t>
    </r>
  </si>
  <si>
    <r>
      <rPr>
        <sz val="18"/>
        <rFont val="方正仿宋_GBK"/>
        <charset val="0"/>
      </rPr>
      <t>已完成项目招标等前期工作，现正进行平场工作，预计本月主体完成</t>
    </r>
    <r>
      <rPr>
        <sz val="18"/>
        <rFont val="Times New Roman"/>
        <charset val="0"/>
      </rPr>
      <t>30%</t>
    </r>
    <r>
      <rPr>
        <sz val="18"/>
        <rFont val="方正仿宋_GBK"/>
        <charset val="0"/>
      </rPr>
      <t>。</t>
    </r>
  </si>
  <si>
    <r>
      <rPr>
        <sz val="18"/>
        <rFont val="方正仿宋_GBK"/>
        <charset val="0"/>
      </rPr>
      <t>完成主体施工</t>
    </r>
  </si>
  <si>
    <r>
      <rPr>
        <sz val="18"/>
        <rFont val="方正仿宋_GBK"/>
        <charset val="134"/>
      </rPr>
      <t>重庆市铜梁区</t>
    </r>
    <r>
      <rPr>
        <sz val="18"/>
        <rFont val="Times New Roman"/>
        <charset val="0"/>
      </rPr>
      <t>2024</t>
    </r>
    <r>
      <rPr>
        <sz val="18"/>
        <rFont val="方正仿宋_GBK"/>
        <charset val="134"/>
      </rPr>
      <t>年农村人居环境整治提升项目</t>
    </r>
  </si>
  <si>
    <r>
      <rPr>
        <sz val="18"/>
        <rFont val="方正仿宋_GBK"/>
        <charset val="134"/>
      </rPr>
      <t>政府投资</t>
    </r>
  </si>
  <si>
    <r>
      <rPr>
        <sz val="18"/>
        <rFont val="方正仿宋_GBK"/>
        <charset val="134"/>
      </rPr>
      <t>建设农村生活垃圾处理设施，含钩臂车</t>
    </r>
    <r>
      <rPr>
        <sz val="18"/>
        <rFont val="Times New Roman"/>
        <charset val="0"/>
      </rPr>
      <t xml:space="preserve"> 3 </t>
    </r>
    <r>
      <rPr>
        <sz val="18"/>
        <rFont val="方正仿宋_GBK"/>
        <charset val="134"/>
      </rPr>
      <t>辆，</t>
    </r>
    <r>
      <rPr>
        <sz val="18"/>
        <rFont val="Times New Roman"/>
        <charset val="0"/>
      </rPr>
      <t xml:space="preserve">2 </t>
    </r>
    <r>
      <rPr>
        <sz val="18"/>
        <rFont val="方正仿宋_GBK"/>
        <charset val="134"/>
      </rPr>
      <t>立方米垃圾钩臂箱</t>
    </r>
    <r>
      <rPr>
        <sz val="18"/>
        <rFont val="Times New Roman"/>
        <charset val="0"/>
      </rPr>
      <t xml:space="preserve"> 76 </t>
    </r>
    <r>
      <rPr>
        <sz val="18"/>
        <rFont val="方正仿宋_GBK"/>
        <charset val="134"/>
      </rPr>
      <t>个，</t>
    </r>
    <r>
      <rPr>
        <sz val="18"/>
        <rFont val="Times New Roman"/>
        <charset val="0"/>
      </rPr>
      <t xml:space="preserve">2 </t>
    </r>
    <r>
      <rPr>
        <sz val="18"/>
        <rFont val="方正仿宋_GBK"/>
        <charset val="134"/>
      </rPr>
      <t>分类不锈钢垃圾桶</t>
    </r>
    <r>
      <rPr>
        <sz val="18"/>
        <rFont val="Times New Roman"/>
        <charset val="0"/>
      </rPr>
      <t xml:space="preserve"> 500 </t>
    </r>
    <r>
      <rPr>
        <sz val="18"/>
        <rFont val="方正仿宋_GBK"/>
        <charset val="134"/>
      </rPr>
      <t>个，</t>
    </r>
    <r>
      <rPr>
        <sz val="18"/>
        <rFont val="Times New Roman"/>
        <charset val="0"/>
      </rPr>
      <t xml:space="preserve">240L </t>
    </r>
    <r>
      <rPr>
        <sz val="18"/>
        <rFont val="方正仿宋_GBK"/>
        <charset val="134"/>
      </rPr>
      <t>垃圾桶</t>
    </r>
    <r>
      <rPr>
        <sz val="18"/>
        <rFont val="Times New Roman"/>
        <charset val="0"/>
      </rPr>
      <t xml:space="preserve"> 2400</t>
    </r>
    <r>
      <rPr>
        <sz val="18"/>
        <rFont val="方正仿宋_GBK"/>
        <charset val="134"/>
      </rPr>
      <t>个；建设生活污水治理设施，包括新建化粪池</t>
    </r>
    <r>
      <rPr>
        <sz val="18"/>
        <rFont val="Times New Roman"/>
        <charset val="0"/>
      </rPr>
      <t xml:space="preserve"> 8 </t>
    </r>
    <r>
      <rPr>
        <sz val="18"/>
        <rFont val="方正仿宋_GBK"/>
        <charset val="134"/>
      </rPr>
      <t>座，单座容量</t>
    </r>
    <r>
      <rPr>
        <sz val="18"/>
        <rFont val="Times New Roman"/>
        <charset val="0"/>
      </rPr>
      <t xml:space="preserve"> 100 </t>
    </r>
    <r>
      <rPr>
        <sz val="18"/>
        <rFont val="方正仿宋_GBK"/>
        <charset val="134"/>
      </rPr>
      <t>立方米，生活污水收集管网</t>
    </r>
    <r>
      <rPr>
        <sz val="18"/>
        <rFont val="Times New Roman"/>
        <charset val="0"/>
      </rPr>
      <t xml:space="preserve"> 3 </t>
    </r>
    <r>
      <rPr>
        <sz val="18"/>
        <rFont val="方正仿宋_GBK"/>
        <charset val="134"/>
      </rPr>
      <t>公里，生态净化湿地</t>
    </r>
    <r>
      <rPr>
        <sz val="18"/>
        <rFont val="Times New Roman"/>
        <charset val="0"/>
      </rPr>
      <t xml:space="preserve"> 2600 </t>
    </r>
    <r>
      <rPr>
        <sz val="18"/>
        <rFont val="方正仿宋_GBK"/>
        <charset val="134"/>
      </rPr>
      <t>平方米；村容村貌提升工程，含农村入户路硬化</t>
    </r>
    <r>
      <rPr>
        <sz val="18"/>
        <rFont val="Times New Roman"/>
        <charset val="0"/>
      </rPr>
      <t xml:space="preserve"> 28 </t>
    </r>
    <r>
      <rPr>
        <sz val="18"/>
        <rFont val="方正仿宋_GBK"/>
        <charset val="134"/>
      </rPr>
      <t>公里，太阳能路灯</t>
    </r>
    <r>
      <rPr>
        <sz val="18"/>
        <rFont val="Times New Roman"/>
        <charset val="0"/>
      </rPr>
      <t xml:space="preserve"> 4000 </t>
    </r>
    <r>
      <rPr>
        <sz val="18"/>
        <rFont val="方正仿宋_GBK"/>
        <charset val="134"/>
      </rPr>
      <t>套，管线序化约</t>
    </r>
    <r>
      <rPr>
        <sz val="18"/>
        <rFont val="Times New Roman"/>
        <charset val="0"/>
      </rPr>
      <t xml:space="preserve"> 20 </t>
    </r>
    <r>
      <rPr>
        <sz val="18"/>
        <rFont val="方正仿宋_GBK"/>
        <charset val="134"/>
      </rPr>
      <t>公里，以及公共空间节点环境打造。</t>
    </r>
  </si>
  <si>
    <t>2025.02-2025.12</t>
  </si>
  <si>
    <r>
      <rPr>
        <sz val="18"/>
        <rFont val="方正仿宋_GBK"/>
        <charset val="0"/>
      </rPr>
      <t>已完成侣俸保乡村道路</t>
    </r>
    <r>
      <rPr>
        <sz val="18"/>
        <rFont val="Times New Roman"/>
        <charset val="0"/>
      </rPr>
      <t>13500</t>
    </r>
    <r>
      <rPr>
        <sz val="18"/>
        <rFont val="方正仿宋_GBK"/>
        <charset val="0"/>
      </rPr>
      <t>平方米，团碾村路灯安装</t>
    </r>
    <r>
      <rPr>
        <sz val="18"/>
        <rFont val="Times New Roman"/>
        <charset val="0"/>
      </rPr>
      <t>600</t>
    </r>
    <r>
      <rPr>
        <sz val="18"/>
        <rFont val="方正仿宋_GBK"/>
        <charset val="0"/>
      </rPr>
      <t>盏。余家村外立面整治</t>
    </r>
    <r>
      <rPr>
        <sz val="18"/>
        <rFont val="Times New Roman"/>
        <charset val="0"/>
      </rPr>
      <t>300</t>
    </r>
    <r>
      <rPr>
        <sz val="18"/>
        <rFont val="方正仿宋_GBK"/>
        <charset val="0"/>
      </rPr>
      <t>平方米以及</t>
    </r>
    <r>
      <rPr>
        <sz val="18"/>
        <rFont val="Times New Roman"/>
        <charset val="0"/>
      </rPr>
      <t>168</t>
    </r>
    <r>
      <rPr>
        <sz val="18"/>
        <rFont val="方正仿宋_GBK"/>
        <charset val="0"/>
      </rPr>
      <t>米的轻重花池</t>
    </r>
  </si>
  <si>
    <r>
      <rPr>
        <sz val="18"/>
        <rFont val="方正仿宋_GBK"/>
        <charset val="0"/>
      </rPr>
      <t>对文曲村和垣楼村，太平村进行施工</t>
    </r>
  </si>
  <si>
    <r>
      <rPr>
        <sz val="18"/>
        <rFont val="方正仿宋_GBK"/>
        <charset val="134"/>
      </rPr>
      <t>铜梁区太平镇团碾为农服务站扩建项目</t>
    </r>
  </si>
  <si>
    <r>
      <rPr>
        <sz val="18"/>
        <rFont val="方正仿宋_GBK"/>
        <charset val="134"/>
      </rPr>
      <t>占地</t>
    </r>
    <r>
      <rPr>
        <sz val="18"/>
        <rFont val="Times New Roman"/>
        <charset val="0"/>
      </rPr>
      <t>20</t>
    </r>
    <r>
      <rPr>
        <sz val="18"/>
        <rFont val="方正仿宋_GBK"/>
        <charset val="134"/>
      </rPr>
      <t>亩，建设烘干塔设施、干湿粮仓、青菜头窖池环氧树脂、米粉生产线、厂房彩钢大棚、农资仓库、粮食仓库等配套基础设施工程。</t>
    </r>
  </si>
  <si>
    <r>
      <rPr>
        <sz val="18"/>
        <rFont val="方正仿宋_GBK"/>
        <charset val="134"/>
      </rPr>
      <t>完成烘干塔设施、干湿粮仓、青菜头窖池环氧树脂、米粉生产线、厂房彩钢大棚、农资仓库、粮食仓库等配套基础设施工程。</t>
    </r>
  </si>
  <si>
    <r>
      <rPr>
        <sz val="18"/>
        <rFont val="方正仿宋_GBK"/>
        <charset val="0"/>
      </rPr>
      <t>已完成总工程量的</t>
    </r>
    <r>
      <rPr>
        <sz val="18"/>
        <rFont val="Times New Roman"/>
        <charset val="0"/>
      </rPr>
      <t>80%</t>
    </r>
    <r>
      <rPr>
        <sz val="18"/>
        <rFont val="方正仿宋_GBK"/>
        <charset val="0"/>
      </rPr>
      <t>。</t>
    </r>
  </si>
  <si>
    <r>
      <rPr>
        <sz val="18"/>
        <rFont val="方正仿宋_GBK"/>
        <charset val="0"/>
      </rPr>
      <t>电力安装调试。</t>
    </r>
  </si>
  <si>
    <r>
      <rPr>
        <sz val="18"/>
        <rFont val="方正仿宋_GBK"/>
        <charset val="134"/>
      </rPr>
      <t>区供销联社</t>
    </r>
  </si>
  <si>
    <r>
      <rPr>
        <b/>
        <sz val="16"/>
        <rFont val="方正楷体_GBK"/>
        <charset val="0"/>
      </rPr>
      <t>（二）服务业</t>
    </r>
  </si>
  <si>
    <r>
      <rPr>
        <sz val="18"/>
        <rFont val="方正仿宋_GBK"/>
        <charset val="134"/>
      </rPr>
      <t>新鸥鹏</t>
    </r>
    <r>
      <rPr>
        <sz val="18"/>
        <rFont val="Times New Roman"/>
        <charset val="0"/>
      </rPr>
      <t>·</t>
    </r>
    <r>
      <rPr>
        <sz val="18"/>
        <rFont val="方正仿宋_GBK"/>
        <charset val="134"/>
      </rPr>
      <t>铜梁巴川府</t>
    </r>
  </si>
  <si>
    <r>
      <rPr>
        <sz val="18"/>
        <rFont val="方正仿宋_GBK"/>
        <charset val="134"/>
      </rPr>
      <t>占地约</t>
    </r>
    <r>
      <rPr>
        <sz val="18"/>
        <rFont val="Times New Roman"/>
        <charset val="0"/>
      </rPr>
      <t>120</t>
    </r>
    <r>
      <rPr>
        <sz val="18"/>
        <rFont val="方正仿宋_GBK"/>
        <charset val="134"/>
      </rPr>
      <t>亩，建筑面积</t>
    </r>
    <r>
      <rPr>
        <sz val="18"/>
        <rFont val="Times New Roman"/>
        <charset val="0"/>
      </rPr>
      <t>20</t>
    </r>
    <r>
      <rPr>
        <sz val="18"/>
        <rFont val="方正仿宋_GBK"/>
        <charset val="134"/>
      </rPr>
      <t>万方。</t>
    </r>
  </si>
  <si>
    <t>2025.06-2028.12</t>
  </si>
  <si>
    <r>
      <rPr>
        <sz val="18"/>
        <rFont val="方正仿宋_GBK"/>
        <charset val="134"/>
      </rPr>
      <t>完成总工程量的</t>
    </r>
    <r>
      <rPr>
        <sz val="18"/>
        <rFont val="Times New Roman"/>
        <charset val="0"/>
      </rPr>
      <t>20%</t>
    </r>
  </si>
  <si>
    <r>
      <rPr>
        <sz val="18"/>
        <rFont val="方正仿宋_GBK"/>
        <charset val="0"/>
      </rPr>
      <t>正在整体规划</t>
    </r>
    <r>
      <rPr>
        <sz val="18"/>
        <rFont val="Times New Roman"/>
        <charset val="0"/>
      </rPr>
      <t>120</t>
    </r>
    <r>
      <rPr>
        <sz val="18"/>
        <rFont val="方正仿宋_GBK"/>
        <charset val="0"/>
      </rPr>
      <t>亩的总平方案及经济测算</t>
    </r>
  </si>
  <si>
    <r>
      <rPr>
        <sz val="18"/>
        <rFont val="方正仿宋_GBK"/>
        <charset val="0"/>
      </rPr>
      <t>完成整体规划</t>
    </r>
    <r>
      <rPr>
        <sz val="18"/>
        <rFont val="Times New Roman"/>
        <charset val="0"/>
      </rPr>
      <t>120</t>
    </r>
    <r>
      <rPr>
        <sz val="18"/>
        <rFont val="方正仿宋_GBK"/>
        <charset val="0"/>
      </rPr>
      <t>亩的总平方案及经济测算</t>
    </r>
  </si>
  <si>
    <r>
      <rPr>
        <sz val="18"/>
        <rFont val="方正仿宋_GBK"/>
        <charset val="134"/>
      </rPr>
      <t>区住房城乡建委</t>
    </r>
  </si>
  <si>
    <r>
      <rPr>
        <sz val="18"/>
        <rFont val="方正仿宋_GBK"/>
        <charset val="134"/>
      </rPr>
      <t>任建平</t>
    </r>
  </si>
  <si>
    <r>
      <rPr>
        <sz val="18"/>
        <rFont val="方正仿宋_GBK"/>
        <charset val="134"/>
      </rPr>
      <t>智能制造产业园保障住房项目</t>
    </r>
  </si>
  <si>
    <r>
      <rPr>
        <sz val="18"/>
        <rFont val="方正仿宋_GBK"/>
        <charset val="134"/>
      </rPr>
      <t>占地</t>
    </r>
    <r>
      <rPr>
        <sz val="18"/>
        <rFont val="Times New Roman"/>
        <charset val="0"/>
      </rPr>
      <t>17.57</t>
    </r>
    <r>
      <rPr>
        <sz val="18"/>
        <rFont val="方正仿宋_GBK"/>
        <charset val="134"/>
      </rPr>
      <t>亩，建筑面积约</t>
    </r>
    <r>
      <rPr>
        <sz val="18"/>
        <rFont val="Times New Roman"/>
        <charset val="0"/>
      </rPr>
      <t>4.06</t>
    </r>
    <r>
      <rPr>
        <sz val="18"/>
        <rFont val="方正仿宋_GBK"/>
        <charset val="134"/>
      </rPr>
      <t>万平方米，项目位于产业大道小米标准厂房旁，为海辰、智能制造产业园提供住房保障服务。</t>
    </r>
  </si>
  <si>
    <t>2025.06-2026.12</t>
  </si>
  <si>
    <r>
      <rPr>
        <sz val="18"/>
        <rFont val="方正仿宋_GBK"/>
        <charset val="134"/>
      </rPr>
      <t>完成总工程量的</t>
    </r>
    <r>
      <rPr>
        <sz val="18"/>
        <rFont val="Times New Roman"/>
        <charset val="0"/>
      </rPr>
      <t>60%</t>
    </r>
  </si>
  <si>
    <r>
      <rPr>
        <sz val="18"/>
        <rFont val="方正仿宋_GBK"/>
        <charset val="0"/>
      </rPr>
      <t>暂缓实施。</t>
    </r>
  </si>
  <si>
    <r>
      <rPr>
        <sz val="18"/>
        <rFont val="方正仿宋_GBK"/>
        <charset val="134"/>
      </rPr>
      <t>铜梁高新区大庙组团产业配套项目</t>
    </r>
  </si>
  <si>
    <r>
      <rPr>
        <sz val="18"/>
        <rFont val="方正仿宋_GBK"/>
        <charset val="134"/>
      </rPr>
      <t>利用大庙企业服务中心</t>
    </r>
    <r>
      <rPr>
        <sz val="18"/>
        <rFont val="Times New Roman"/>
        <charset val="0"/>
      </rPr>
      <t>2</t>
    </r>
    <r>
      <rPr>
        <sz val="18"/>
        <rFont val="方正仿宋_GBK"/>
        <charset val="134"/>
      </rPr>
      <t>、</t>
    </r>
    <r>
      <rPr>
        <sz val="18"/>
        <rFont val="Times New Roman"/>
        <charset val="0"/>
      </rPr>
      <t>3</t>
    </r>
    <r>
      <rPr>
        <sz val="18"/>
        <rFont val="方正仿宋_GBK"/>
        <charset val="134"/>
      </rPr>
      <t>号楼及中间楼裙楼建设包含人才公寓、休闲娱乐、餐饮商超、商务酒店、会议接待等功能为一体的综合服务中心。</t>
    </r>
  </si>
  <si>
    <t>2025.08-2026.06</t>
  </si>
  <si>
    <r>
      <rPr>
        <sz val="18"/>
        <rFont val="方正仿宋_GBK"/>
        <charset val="134"/>
      </rPr>
      <t>完工投用</t>
    </r>
  </si>
  <si>
    <r>
      <rPr>
        <sz val="18"/>
        <rFont val="方正仿宋_GBK"/>
        <charset val="0"/>
      </rPr>
      <t>人才公寓及酒店工程均已完成前期施工图、财评、招标文件编制等工作，待资金到位后立即挂网招标。</t>
    </r>
  </si>
  <si>
    <r>
      <rPr>
        <sz val="18"/>
        <rFont val="方正仿宋_GBK"/>
        <charset val="0"/>
      </rPr>
      <t>挂网招标。</t>
    </r>
  </si>
  <si>
    <r>
      <rPr>
        <sz val="18"/>
        <rFont val="方正仿宋_GBK"/>
        <charset val="134"/>
      </rPr>
      <t>铜梁大酒店盘活提升项目</t>
    </r>
  </si>
  <si>
    <r>
      <rPr>
        <sz val="18"/>
        <rFont val="方正仿宋_GBK"/>
        <charset val="134"/>
      </rPr>
      <t>原装修内容拆除及新装设计及施工。</t>
    </r>
  </si>
  <si>
    <r>
      <rPr>
        <sz val="18"/>
        <rFont val="方正仿宋_GBK"/>
        <charset val="0"/>
      </rPr>
      <t>完成了概念设计，进行初步设计工作。</t>
    </r>
  </si>
  <si>
    <r>
      <rPr>
        <sz val="18"/>
        <rFont val="方正仿宋_GBK"/>
        <charset val="0"/>
      </rPr>
      <t>完成初步设计，启动对原有设施设备拆除工作。</t>
    </r>
  </si>
  <si>
    <r>
      <rPr>
        <sz val="18"/>
        <rFont val="方正仿宋_GBK"/>
        <charset val="134"/>
      </rPr>
      <t>金龙城建公司</t>
    </r>
  </si>
  <si>
    <r>
      <rPr>
        <sz val="18"/>
        <rFont val="方正仿宋_GBK"/>
        <charset val="134"/>
      </rPr>
      <t>廖强</t>
    </r>
  </si>
  <si>
    <r>
      <rPr>
        <sz val="18"/>
        <rFont val="方正仿宋_GBK"/>
        <charset val="134"/>
      </rPr>
      <t>铜梁区龙廷</t>
    </r>
    <r>
      <rPr>
        <sz val="18"/>
        <rFont val="Times New Roman"/>
        <charset val="0"/>
      </rPr>
      <t>·</t>
    </r>
    <r>
      <rPr>
        <sz val="18"/>
        <rFont val="方正仿宋_GBK"/>
        <charset val="134"/>
      </rPr>
      <t>天澜项目</t>
    </r>
  </si>
  <si>
    <r>
      <rPr>
        <sz val="18"/>
        <rFont val="方正仿宋_GBK"/>
        <charset val="134"/>
      </rPr>
      <t>占地为</t>
    </r>
    <r>
      <rPr>
        <sz val="18"/>
        <rFont val="Times New Roman"/>
        <charset val="0"/>
      </rPr>
      <t>130</t>
    </r>
    <r>
      <rPr>
        <sz val="18"/>
        <rFont val="方正仿宋_GBK"/>
        <charset val="134"/>
      </rPr>
      <t>亩，建筑面积约</t>
    </r>
    <r>
      <rPr>
        <sz val="18"/>
        <rFont val="Times New Roman"/>
        <charset val="0"/>
      </rPr>
      <t>20</t>
    </r>
    <r>
      <rPr>
        <sz val="18"/>
        <rFont val="方正仿宋_GBK"/>
        <charset val="134"/>
      </rPr>
      <t>万平方米，位于恒大城西侧地块，计划修建保租房（高层）、洋房及配套商业、幼儿园开发。</t>
    </r>
  </si>
  <si>
    <t>2025.06-2028.06</t>
  </si>
  <si>
    <r>
      <rPr>
        <sz val="18"/>
        <rFont val="方正仿宋_GBK"/>
        <charset val="134"/>
      </rPr>
      <t>完成总工程量的</t>
    </r>
    <r>
      <rPr>
        <sz val="18"/>
        <rFont val="Times New Roman"/>
        <charset val="0"/>
      </rPr>
      <t>10%</t>
    </r>
  </si>
  <si>
    <r>
      <rPr>
        <sz val="18"/>
        <rFont val="方正仿宋_GBK"/>
        <charset val="0"/>
      </rPr>
      <t>开展预算评审</t>
    </r>
    <r>
      <rPr>
        <sz val="18"/>
        <rFont val="Times New Roman"/>
        <charset val="0"/>
      </rPr>
      <t xml:space="preserve"></t>
    </r>
  </si>
  <si>
    <r>
      <rPr>
        <sz val="18"/>
        <rFont val="方正仿宋_GBK"/>
        <charset val="0"/>
      </rPr>
      <t>完成财评评审和招标挂网</t>
    </r>
    <r>
      <rPr>
        <sz val="18"/>
        <rFont val="Times New Roman"/>
        <charset val="0"/>
      </rPr>
      <t xml:space="preserve"></t>
    </r>
  </si>
  <si>
    <r>
      <rPr>
        <sz val="18"/>
        <rFont val="方正仿宋_GBK"/>
        <charset val="134"/>
      </rPr>
      <t>龙廷公司</t>
    </r>
  </si>
  <si>
    <r>
      <rPr>
        <b/>
        <sz val="16"/>
        <rFont val="方正黑体_GBK"/>
        <charset val="0"/>
      </rPr>
      <t>二、内陆开放高地（</t>
    </r>
    <r>
      <rPr>
        <b/>
        <sz val="16"/>
        <rFont val="Times New Roman"/>
        <charset val="0"/>
      </rPr>
      <t>4</t>
    </r>
    <r>
      <rPr>
        <b/>
        <sz val="16"/>
        <rFont val="方正黑体_GBK"/>
        <charset val="0"/>
      </rPr>
      <t>个）</t>
    </r>
  </si>
  <si>
    <r>
      <rPr>
        <b/>
        <sz val="16"/>
        <rFont val="方正楷体_GBK"/>
        <charset val="0"/>
      </rPr>
      <t>（一）铁路</t>
    </r>
  </si>
  <si>
    <r>
      <rPr>
        <sz val="18"/>
        <rFont val="方正仿宋_GBK"/>
        <charset val="134"/>
      </rPr>
      <t>重庆都市圈环线铁路（合大线）</t>
    </r>
  </si>
  <si>
    <r>
      <rPr>
        <sz val="18"/>
        <rFont val="方正仿宋_GBK"/>
        <charset val="134"/>
      </rPr>
      <t>市级主导</t>
    </r>
  </si>
  <si>
    <r>
      <rPr>
        <sz val="18"/>
        <rFont val="方正仿宋_GBK"/>
        <charset val="134"/>
      </rPr>
      <t>经合川、铜梁、大足到永川的客货铁路，全长</t>
    </r>
    <r>
      <rPr>
        <sz val="18"/>
        <rFont val="Times New Roman"/>
        <charset val="0"/>
      </rPr>
      <t>120</t>
    </r>
    <r>
      <rPr>
        <sz val="18"/>
        <rFont val="方正仿宋_GBK"/>
        <charset val="134"/>
      </rPr>
      <t>公里，铜梁境内</t>
    </r>
    <r>
      <rPr>
        <sz val="18"/>
        <rFont val="Times New Roman"/>
        <charset val="0"/>
      </rPr>
      <t>42</t>
    </r>
    <r>
      <rPr>
        <sz val="18"/>
        <rFont val="方正仿宋_GBK"/>
        <charset val="134"/>
      </rPr>
      <t>公里。</t>
    </r>
  </si>
  <si>
    <t>2025.12-2028.12</t>
  </si>
  <si>
    <t>完成施工招标并开工建设</t>
  </si>
  <si>
    <r>
      <rPr>
        <sz val="18"/>
        <rFont val="方正仿宋_GBK"/>
        <charset val="0"/>
      </rPr>
      <t>正在进行初步设计，预计</t>
    </r>
    <r>
      <rPr>
        <sz val="18"/>
        <rFont val="Times New Roman"/>
        <charset val="0"/>
      </rPr>
      <t>2025</t>
    </r>
    <r>
      <rPr>
        <sz val="18"/>
        <rFont val="方正仿宋_GBK"/>
        <charset val="0"/>
      </rPr>
      <t>年底开工建设</t>
    </r>
  </si>
  <si>
    <r>
      <rPr>
        <sz val="18"/>
        <rFont val="方正仿宋_GBK"/>
        <charset val="0"/>
      </rPr>
      <t>完成可研批复</t>
    </r>
  </si>
  <si>
    <r>
      <rPr>
        <sz val="18"/>
        <rFont val="方正仿宋_GBK"/>
        <charset val="0"/>
      </rPr>
      <t>该项目由市交通运输委牵头实施，铁路项目前期系列手续审批用时较长，目前工程可行性研究报告尚未批复</t>
    </r>
  </si>
  <si>
    <r>
      <rPr>
        <sz val="18"/>
        <rFont val="方正仿宋_GBK"/>
        <charset val="134"/>
      </rPr>
      <t>区交通运输委</t>
    </r>
  </si>
  <si>
    <r>
      <rPr>
        <b/>
        <sz val="16"/>
        <rFont val="方正楷体_GBK"/>
        <charset val="0"/>
      </rPr>
      <t>（二）交通枢纽</t>
    </r>
  </si>
  <si>
    <r>
      <rPr>
        <sz val="18"/>
        <rFont val="方正仿宋_GBK"/>
        <charset val="134"/>
      </rPr>
      <t>高铁枢纽及重要连接线建设项目</t>
    </r>
  </si>
  <si>
    <r>
      <rPr>
        <sz val="18"/>
        <rFont val="Times New Roman"/>
        <charset val="0"/>
      </rPr>
      <t>1.</t>
    </r>
    <r>
      <rPr>
        <sz val="18"/>
        <rFont val="方正仿宋_GBK"/>
        <charset val="134"/>
      </rPr>
      <t>成渝中线高铁铜梁站站前广场项目。项目位于铜梁站站房北侧，用地面积约</t>
    </r>
    <r>
      <rPr>
        <sz val="18"/>
        <rFont val="Times New Roman"/>
        <charset val="0"/>
      </rPr>
      <t>50</t>
    </r>
    <r>
      <rPr>
        <sz val="18"/>
        <rFont val="方正仿宋_GBK"/>
        <charset val="134"/>
      </rPr>
      <t>亩，建筑面积约</t>
    </r>
    <r>
      <rPr>
        <sz val="18"/>
        <rFont val="Times New Roman"/>
        <charset val="0"/>
      </rPr>
      <t>3.17</t>
    </r>
    <r>
      <rPr>
        <sz val="18"/>
        <rFont val="方正仿宋_GBK"/>
        <charset val="134"/>
      </rPr>
      <t>万平方米，主要建设内容包含站前广场、配套商业、公交车站、加油站、配套停车位、地下车库等。</t>
    </r>
    <r>
      <rPr>
        <sz val="18"/>
        <rFont val="Times New Roman"/>
        <charset val="0"/>
      </rPr>
      <t>2.</t>
    </r>
    <r>
      <rPr>
        <sz val="18"/>
        <rFont val="方正仿宋_GBK"/>
        <charset val="134"/>
      </rPr>
      <t>成渝中线高铁铜梁站连接线项目。建设连接线</t>
    </r>
    <r>
      <rPr>
        <sz val="18"/>
        <rFont val="Times New Roman"/>
        <charset val="0"/>
      </rPr>
      <t>4</t>
    </r>
    <r>
      <rPr>
        <sz val="18"/>
        <rFont val="方正仿宋_GBK"/>
        <charset val="134"/>
      </rPr>
      <t>公里，包括原金岳大道</t>
    </r>
    <r>
      <rPr>
        <sz val="18"/>
        <rFont val="Times New Roman"/>
        <charset val="0"/>
      </rPr>
      <t>A</t>
    </r>
    <r>
      <rPr>
        <sz val="18"/>
        <rFont val="方正仿宋_GBK"/>
        <charset val="134"/>
      </rPr>
      <t>、</t>
    </r>
    <r>
      <rPr>
        <sz val="18"/>
        <rFont val="Times New Roman"/>
        <charset val="0"/>
      </rPr>
      <t>B</t>
    </r>
    <r>
      <rPr>
        <sz val="18"/>
        <rFont val="方正仿宋_GBK"/>
        <charset val="134"/>
      </rPr>
      <t>段及龙翔大道南段，宽度</t>
    </r>
    <r>
      <rPr>
        <sz val="18"/>
        <rFont val="Times New Roman"/>
        <charset val="0"/>
      </rPr>
      <t>24</t>
    </r>
    <r>
      <rPr>
        <sz val="18"/>
        <rFont val="方正仿宋_GBK"/>
        <charset val="134"/>
      </rPr>
      <t>米，按一级道路建设。</t>
    </r>
  </si>
  <si>
    <t>2025.10-2027.06</t>
  </si>
  <si>
    <r>
      <rPr>
        <sz val="18"/>
        <rFont val="方正仿宋_GBK"/>
        <charset val="134"/>
      </rPr>
      <t>完成总工程量的</t>
    </r>
    <r>
      <rPr>
        <sz val="18"/>
        <rFont val="Times New Roman"/>
        <charset val="0"/>
      </rPr>
      <t>25%</t>
    </r>
  </si>
  <si>
    <r>
      <rPr>
        <sz val="18"/>
        <rFont val="方正仿宋_GBK"/>
        <charset val="0"/>
      </rPr>
      <t>成渝中线高铁铜梁站站前广场项目：已完成土地征收公告，待确定招标方式后推进初步设计、施工图设计工作。成渝中线高铁铜梁站连接线项目：已发布土地征收预公告，推进概算批复报批及土地征收工作</t>
    </r>
    <r>
      <rPr>
        <sz val="18"/>
        <rFont val="Times New Roman"/>
        <charset val="0"/>
      </rPr>
      <t xml:space="preserve"></t>
    </r>
  </si>
  <si>
    <r>
      <rPr>
        <sz val="18"/>
        <rFont val="方正仿宋_GBK"/>
        <charset val="0"/>
      </rPr>
      <t>成渝中线高铁铜梁站站前广场项目：发布确认公告并推进初步设计工作。成渝中线高铁铜梁站连接线项目：发布土地征收补偿公告，完成项目土地社会风险评估、林地可研等土地报批前期工作，推进可研工作</t>
    </r>
    <r>
      <rPr>
        <sz val="18"/>
        <rFont val="Times New Roman"/>
        <charset val="0"/>
      </rPr>
      <t xml:space="preserve"></t>
    </r>
  </si>
  <si>
    <r>
      <rPr>
        <sz val="18"/>
        <rFont val="方正仿宋_GBK"/>
        <charset val="134"/>
      </rPr>
      <t>区交通运输委</t>
    </r>
    <r>
      <rPr>
        <sz val="18"/>
        <rFont val="Times New Roman"/>
        <charset val="0"/>
      </rPr>
      <t xml:space="preserve">
</t>
    </r>
    <r>
      <rPr>
        <sz val="18"/>
        <rFont val="方正仿宋_GBK"/>
        <charset val="134"/>
      </rPr>
      <t>龙城天街管委会</t>
    </r>
  </si>
  <si>
    <r>
      <rPr>
        <sz val="18"/>
        <rFont val="方正仿宋_GBK"/>
        <charset val="134"/>
      </rPr>
      <t>吴别</t>
    </r>
    <r>
      <rPr>
        <sz val="18"/>
        <rFont val="Times New Roman"/>
        <charset val="134"/>
      </rPr>
      <t xml:space="preserve">
</t>
    </r>
    <r>
      <rPr>
        <sz val="18"/>
        <rFont val="方正仿宋_GBK"/>
        <charset val="134"/>
      </rPr>
      <t>罗昌西</t>
    </r>
  </si>
  <si>
    <r>
      <rPr>
        <b/>
        <sz val="16"/>
        <rFont val="方正楷体_GBK"/>
        <charset val="0"/>
      </rPr>
      <t>（三）港口航运</t>
    </r>
  </si>
  <si>
    <r>
      <rPr>
        <sz val="18"/>
        <rFont val="方正仿宋_GBK"/>
        <charset val="134"/>
      </rPr>
      <t>涪江重庆段航道整治工程</t>
    </r>
  </si>
  <si>
    <r>
      <rPr>
        <sz val="18"/>
        <rFont val="方正仿宋_GBK"/>
        <charset val="134"/>
      </rPr>
      <t>按三级航道标准整治</t>
    </r>
    <r>
      <rPr>
        <sz val="18"/>
        <rFont val="Times New Roman"/>
        <charset val="0"/>
      </rPr>
      <t>126</t>
    </r>
    <r>
      <rPr>
        <sz val="18"/>
        <rFont val="方正仿宋_GBK"/>
        <charset val="134"/>
      </rPr>
      <t>公里，铜梁境内</t>
    </r>
    <r>
      <rPr>
        <sz val="18"/>
        <rFont val="Times New Roman"/>
        <charset val="0"/>
      </rPr>
      <t>23</t>
    </r>
    <r>
      <rPr>
        <sz val="18"/>
        <rFont val="方正仿宋_GBK"/>
        <charset val="134"/>
      </rPr>
      <t>公里。</t>
    </r>
  </si>
  <si>
    <t>2025.03-2027.12</t>
  </si>
  <si>
    <t>禁渔期，铜梁段未动工，目前在潼南区坝下施工。</t>
  </si>
  <si>
    <r>
      <rPr>
        <sz val="18"/>
        <rFont val="方正仿宋_GBK"/>
        <charset val="0"/>
      </rPr>
      <t>禁渔期，暂不动工。</t>
    </r>
  </si>
  <si>
    <r>
      <rPr>
        <b/>
        <sz val="16"/>
        <rFont val="方正楷体_GBK"/>
        <charset val="0"/>
      </rPr>
      <t>（四）公路</t>
    </r>
  </si>
  <si>
    <r>
      <rPr>
        <sz val="18"/>
        <rFont val="方正仿宋_GBK"/>
        <charset val="134"/>
      </rPr>
      <t>渝遂扩能二期</t>
    </r>
  </si>
  <si>
    <r>
      <rPr>
        <sz val="18"/>
        <rFont val="方正仿宋_GBK"/>
        <charset val="134"/>
      </rPr>
      <t>起于三环铜合高速新店子枢纽互通，新建双向</t>
    </r>
    <r>
      <rPr>
        <sz val="18"/>
        <rFont val="Times New Roman"/>
        <charset val="0"/>
      </rPr>
      <t>6</t>
    </r>
    <r>
      <rPr>
        <sz val="18"/>
        <rFont val="方正仿宋_GBK"/>
        <charset val="134"/>
      </rPr>
      <t>车道接渝遂高速鸿雁枢纽互通，沿渝遂高速原路扩建为双向</t>
    </r>
    <r>
      <rPr>
        <sz val="18"/>
        <rFont val="Times New Roman"/>
        <charset val="0"/>
      </rPr>
      <t>8</t>
    </r>
    <r>
      <rPr>
        <sz val="18"/>
        <rFont val="方正仿宋_GBK"/>
        <charset val="134"/>
      </rPr>
      <t>车道，止于潼南与遂宁交界处，铜梁境内约</t>
    </r>
    <r>
      <rPr>
        <sz val="18"/>
        <rFont val="Times New Roman"/>
        <charset val="0"/>
      </rPr>
      <t>39</t>
    </r>
    <r>
      <rPr>
        <sz val="18"/>
        <rFont val="方正仿宋_GBK"/>
        <charset val="134"/>
      </rPr>
      <t>公里。</t>
    </r>
  </si>
  <si>
    <t>控制性工程开工建设</t>
  </si>
  <si>
    <r>
      <rPr>
        <sz val="18"/>
        <rFont val="方正仿宋_GBK"/>
        <charset val="0"/>
      </rPr>
      <t>施工图设计审查完成，待项目投融资模式优化确定后开工建设。</t>
    </r>
  </si>
  <si>
    <r>
      <rPr>
        <sz val="18"/>
        <rFont val="方正仿宋_GBK"/>
        <charset val="0"/>
      </rPr>
      <t>优化项目投融资模式。</t>
    </r>
  </si>
  <si>
    <r>
      <rPr>
        <sz val="18"/>
        <rFont val="方正仿宋_GBK"/>
        <charset val="0"/>
      </rPr>
      <t>该项目由市交通运输委牵头实施，因</t>
    </r>
    <r>
      <rPr>
        <sz val="18"/>
        <rFont val="Times New Roman"/>
        <charset val="0"/>
      </rPr>
      <t xml:space="preserve">REITs </t>
    </r>
    <r>
      <rPr>
        <sz val="18"/>
        <rFont val="方正仿宋_GBK"/>
        <charset val="0"/>
      </rPr>
      <t>扩募方案正在研究中，尚未组卷报证监会审批。</t>
    </r>
  </si>
  <si>
    <r>
      <rPr>
        <b/>
        <sz val="16"/>
        <rFont val="方正黑体_GBK"/>
        <charset val="0"/>
      </rPr>
      <t>三、新型城镇化（</t>
    </r>
    <r>
      <rPr>
        <b/>
        <sz val="16"/>
        <rFont val="Times New Roman"/>
        <charset val="0"/>
      </rPr>
      <t>43</t>
    </r>
    <r>
      <rPr>
        <b/>
        <sz val="16"/>
        <rFont val="方正黑体_GBK"/>
        <charset val="0"/>
      </rPr>
      <t>）</t>
    </r>
  </si>
  <si>
    <r>
      <rPr>
        <b/>
        <sz val="16"/>
        <rFont val="方正楷体_GBK"/>
        <charset val="0"/>
      </rPr>
      <t>（一）舒缓保畅</t>
    </r>
  </si>
  <si>
    <r>
      <rPr>
        <sz val="18"/>
        <rFont val="方正仿宋_GBK"/>
        <charset val="134"/>
      </rPr>
      <t>金山大道延伸段道路项目二段</t>
    </r>
  </si>
  <si>
    <r>
      <rPr>
        <sz val="18"/>
        <rFont val="Times New Roman"/>
        <charset val="0"/>
      </rPr>
      <t>1.A</t>
    </r>
    <r>
      <rPr>
        <sz val="18"/>
        <rFont val="方正仿宋_GBK"/>
        <charset val="134"/>
      </rPr>
      <t>标段，起于龙腾大道，止于科创新城轻轨站，长约</t>
    </r>
    <r>
      <rPr>
        <sz val="18"/>
        <rFont val="Times New Roman"/>
        <charset val="0"/>
      </rPr>
      <t>1.3</t>
    </r>
    <r>
      <rPr>
        <sz val="18"/>
        <rFont val="方正仿宋_GBK"/>
        <charset val="134"/>
      </rPr>
      <t>公里，本次计划按照双向</t>
    </r>
    <r>
      <rPr>
        <sz val="18"/>
        <rFont val="Times New Roman"/>
        <charset val="0"/>
      </rPr>
      <t>4</t>
    </r>
    <r>
      <rPr>
        <sz val="18"/>
        <rFont val="方正仿宋_GBK"/>
        <charset val="134"/>
      </rPr>
      <t>车道建设，宽约</t>
    </r>
    <r>
      <rPr>
        <sz val="18"/>
        <rFont val="Times New Roman"/>
        <charset val="0"/>
      </rPr>
      <t>20.5</t>
    </r>
    <r>
      <rPr>
        <sz val="18"/>
        <rFont val="方正仿宋_GBK"/>
        <charset val="134"/>
      </rPr>
      <t>米，包含综合管网。</t>
    </r>
    <r>
      <rPr>
        <sz val="18"/>
        <rFont val="Times New Roman"/>
        <charset val="0"/>
      </rPr>
      <t>2.B</t>
    </r>
    <r>
      <rPr>
        <sz val="18"/>
        <rFont val="方正仿宋_GBK"/>
        <charset val="134"/>
      </rPr>
      <t>标段，起于</t>
    </r>
    <r>
      <rPr>
        <sz val="18"/>
        <rFont val="Times New Roman"/>
        <charset val="0"/>
      </rPr>
      <t>S207</t>
    </r>
    <r>
      <rPr>
        <sz val="18"/>
        <rFont val="方正仿宋_GBK"/>
        <charset val="134"/>
      </rPr>
      <t>，止于庆隆轻轨站，长约</t>
    </r>
    <r>
      <rPr>
        <sz val="18"/>
        <rFont val="Times New Roman"/>
        <charset val="0"/>
      </rPr>
      <t>0.7</t>
    </r>
    <r>
      <rPr>
        <sz val="18"/>
        <rFont val="方正仿宋_GBK"/>
        <charset val="134"/>
      </rPr>
      <t>公里，双向</t>
    </r>
    <r>
      <rPr>
        <sz val="18"/>
        <rFont val="Times New Roman"/>
        <charset val="0"/>
      </rPr>
      <t>4</t>
    </r>
    <r>
      <rPr>
        <sz val="18"/>
        <rFont val="方正仿宋_GBK"/>
        <charset val="134"/>
      </rPr>
      <t>车道，宽约</t>
    </r>
    <r>
      <rPr>
        <sz val="18"/>
        <rFont val="Times New Roman"/>
        <charset val="0"/>
      </rPr>
      <t>20.5</t>
    </r>
    <r>
      <rPr>
        <sz val="18"/>
        <rFont val="方正仿宋_GBK"/>
        <charset val="134"/>
      </rPr>
      <t>米，包含综合管网。</t>
    </r>
  </si>
  <si>
    <t>2025.02-2025.08</t>
  </si>
  <si>
    <t>项目已由金庙公司完成招标。</t>
  </si>
  <si>
    <r>
      <rPr>
        <sz val="18"/>
        <rFont val="方正仿宋_GBK"/>
        <charset val="0"/>
      </rPr>
      <t>暂无实施计划。</t>
    </r>
  </si>
  <si>
    <r>
      <rPr>
        <sz val="18"/>
        <rFont val="方正仿宋_GBK"/>
        <charset val="134"/>
      </rPr>
      <t>金山大道延伸段道路项目一段</t>
    </r>
  </si>
  <si>
    <r>
      <rPr>
        <sz val="18"/>
        <rFont val="方正仿宋_GBK"/>
        <charset val="134"/>
      </rPr>
      <t>起于高新区科创中心，止于公安战训基地旁，总长约</t>
    </r>
    <r>
      <rPr>
        <sz val="18"/>
        <rFont val="Times New Roman"/>
        <charset val="0"/>
      </rPr>
      <t>1.05</t>
    </r>
    <r>
      <rPr>
        <sz val="18"/>
        <rFont val="方正仿宋_GBK"/>
        <charset val="134"/>
      </rPr>
      <t>公里。</t>
    </r>
  </si>
  <si>
    <t>2025.12-2026.12</t>
  </si>
  <si>
    <r>
      <rPr>
        <sz val="18"/>
        <rFont val="方正仿宋_GBK"/>
        <charset val="0"/>
      </rPr>
      <t>目前暂未明确业主单位及资金来源。</t>
    </r>
  </si>
  <si>
    <r>
      <rPr>
        <sz val="18"/>
        <rFont val="方正仿宋_GBK"/>
        <charset val="134"/>
      </rPr>
      <t>龙华大道</t>
    </r>
    <r>
      <rPr>
        <sz val="18"/>
        <rFont val="Times New Roman"/>
        <charset val="134"/>
      </rPr>
      <t>A</t>
    </r>
    <r>
      <rPr>
        <sz val="18"/>
        <rFont val="方正仿宋_GBK"/>
        <charset val="134"/>
      </rPr>
      <t>段</t>
    </r>
  </si>
  <si>
    <r>
      <rPr>
        <sz val="18"/>
        <rFont val="方正仿宋_GBK"/>
        <charset val="134"/>
      </rPr>
      <t>起于金蒲大道，止于创智路，长度约</t>
    </r>
    <r>
      <rPr>
        <sz val="18"/>
        <rFont val="Times New Roman"/>
        <charset val="0"/>
      </rPr>
      <t>1</t>
    </r>
    <r>
      <rPr>
        <sz val="18"/>
        <rFont val="方正仿宋_GBK"/>
        <charset val="134"/>
      </rPr>
      <t>公里，双向六车道，宽度</t>
    </r>
    <r>
      <rPr>
        <sz val="18"/>
        <rFont val="Times New Roman"/>
        <charset val="0"/>
      </rPr>
      <t>32</t>
    </r>
    <r>
      <rPr>
        <sz val="18"/>
        <rFont val="方正仿宋_GBK"/>
        <charset val="134"/>
      </rPr>
      <t>米，包含道路、管网等内容。</t>
    </r>
  </si>
  <si>
    <r>
      <rPr>
        <sz val="18"/>
        <rFont val="方正仿宋_GBK"/>
        <charset val="0"/>
      </rPr>
      <t>已完成方案初稿，待爱玛配套</t>
    </r>
    <r>
      <rPr>
        <sz val="18"/>
        <rFont val="Times New Roman"/>
        <charset val="0"/>
      </rPr>
      <t>15</t>
    </r>
    <r>
      <rPr>
        <sz val="18"/>
        <rFont val="方正仿宋_GBK"/>
        <charset val="0"/>
      </rPr>
      <t>家企业进出口标高确定后完善方案。</t>
    </r>
  </si>
  <si>
    <r>
      <rPr>
        <sz val="18"/>
        <rFont val="方正仿宋_GBK"/>
        <charset val="0"/>
      </rPr>
      <t>待爱玛配套</t>
    </r>
    <r>
      <rPr>
        <sz val="18"/>
        <rFont val="Times New Roman"/>
        <charset val="0"/>
      </rPr>
      <t>15</t>
    </r>
    <r>
      <rPr>
        <sz val="18"/>
        <rFont val="方正仿宋_GBK"/>
        <charset val="0"/>
      </rPr>
      <t>家企业进出口标高确定后完善方案。</t>
    </r>
  </si>
  <si>
    <r>
      <rPr>
        <sz val="18"/>
        <rFont val="方正仿宋_GBK"/>
        <charset val="134"/>
      </rPr>
      <t>高新区大庙组团道路工程</t>
    </r>
  </si>
  <si>
    <r>
      <rPr>
        <sz val="18"/>
        <rFont val="方正仿宋_GBK"/>
        <charset val="134"/>
      </rPr>
      <t>修建大庙金桂北路、黄狮路、金狮西路，长约</t>
    </r>
    <r>
      <rPr>
        <sz val="18"/>
        <rFont val="Times New Roman"/>
        <charset val="0"/>
      </rPr>
      <t>2</t>
    </r>
    <r>
      <rPr>
        <sz val="18"/>
        <rFont val="方正仿宋_GBK"/>
        <charset val="134"/>
      </rPr>
      <t>公里、宽</t>
    </r>
    <r>
      <rPr>
        <sz val="18"/>
        <rFont val="Times New Roman"/>
        <charset val="0"/>
      </rPr>
      <t>14-32</t>
    </r>
    <r>
      <rPr>
        <sz val="18"/>
        <rFont val="方正仿宋_GBK"/>
        <charset val="134"/>
      </rPr>
      <t>米，包含道路路基、路面、管网、检查井等。</t>
    </r>
  </si>
  <si>
    <t>2025.03-2026.03</t>
  </si>
  <si>
    <t>金汇支路方案设计已过规划审查会，已完成施工图，根据大庙组团招商进度及企业需求，适时启动道路建设。黄狮路方案设计已过规划审查会。</t>
  </si>
  <si>
    <r>
      <rPr>
        <sz val="18"/>
        <rFont val="方正仿宋_GBK"/>
        <charset val="0"/>
      </rPr>
      <t>金汇支路完成施工图审查，黄狮路完成施工图设计。</t>
    </r>
  </si>
  <si>
    <t>未开工</t>
  </si>
  <si>
    <r>
      <rPr>
        <sz val="18"/>
        <rFont val="方正仿宋_GBK"/>
        <charset val="134"/>
      </rPr>
      <t>大庙园区配套道路工程</t>
    </r>
  </si>
  <si>
    <r>
      <rPr>
        <sz val="18"/>
        <rFont val="方正仿宋_GBK"/>
        <charset val="134"/>
      </rPr>
      <t>对大庙收费站及周边交通安全设施进行改造，新增路侧停车场。</t>
    </r>
  </si>
  <si>
    <r>
      <rPr>
        <sz val="18"/>
        <rFont val="方正仿宋_GBK"/>
        <charset val="0"/>
      </rPr>
      <t>已与土地产权单位渝蓉公司就工程实施、土地收储等问题达成一致，由市高速路集团下属重庆公路养护工程（集团）有限公司实施。工程已完成施工图设计及预算编制，区交委正在审查施工图，同步开展清表、安全文明设施设备搭建等工作，计划</t>
    </r>
    <r>
      <rPr>
        <sz val="18"/>
        <rFont val="Times New Roman"/>
        <charset val="0"/>
      </rPr>
      <t>5</t>
    </r>
    <r>
      <rPr>
        <sz val="18"/>
        <rFont val="方正仿宋_GBK"/>
        <charset val="0"/>
      </rPr>
      <t>月底动工建设。</t>
    </r>
  </si>
  <si>
    <r>
      <rPr>
        <sz val="18"/>
        <rFont val="方正仿宋_GBK"/>
        <charset val="0"/>
      </rPr>
      <t>加快融资包装，取得项目资金。</t>
    </r>
  </si>
  <si>
    <t>吴别</t>
  </si>
  <si>
    <t>铜梁区平滩至小林公路改造工程（平滩段）</t>
  </si>
  <si>
    <r>
      <rPr>
        <sz val="18"/>
        <rFont val="方正仿宋_GBK"/>
        <charset val="134"/>
      </rPr>
      <t>公路改建道路全长</t>
    </r>
    <r>
      <rPr>
        <sz val="18"/>
        <rFont val="Times New Roman"/>
        <charset val="0"/>
      </rPr>
      <t>5</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</si>
  <si>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t>2025.05-2026.03</t>
  </si>
  <si>
    <r>
      <rPr>
        <sz val="18"/>
        <rFont val="方正仿宋_GBK"/>
        <charset val="134"/>
      </rPr>
      <t>主体完工</t>
    </r>
  </si>
  <si>
    <r>
      <rPr>
        <sz val="18"/>
        <rFont val="方正仿宋_GBK"/>
        <charset val="0"/>
      </rPr>
      <t>已经中标的施工单位放弃中标资格（安徽择正公路工程有限责任公司），该项目需重新招标，拟定于</t>
    </r>
    <r>
      <rPr>
        <sz val="18"/>
        <rFont val="Times New Roman"/>
        <charset val="0"/>
      </rPr>
      <t>6</t>
    </r>
    <r>
      <rPr>
        <sz val="18"/>
        <rFont val="方正仿宋_GBK"/>
        <charset val="0"/>
      </rPr>
      <t>月</t>
    </r>
    <r>
      <rPr>
        <sz val="18"/>
        <rFont val="Times New Roman"/>
        <charset val="0"/>
      </rPr>
      <t>13</t>
    </r>
    <r>
      <rPr>
        <sz val="18"/>
        <rFont val="方正仿宋_GBK"/>
        <charset val="0"/>
      </rPr>
      <t>日开标</t>
    </r>
  </si>
  <si>
    <r>
      <rPr>
        <sz val="18"/>
        <rFont val="方正仿宋_GBK"/>
        <charset val="0"/>
      </rPr>
      <t>已经中标的施工单位放弃中标资格（安徽择正公路工程有限责任公司），重新招标，拟定于</t>
    </r>
    <r>
      <rPr>
        <sz val="18"/>
        <rFont val="Times New Roman"/>
        <charset val="0"/>
      </rPr>
      <t>6</t>
    </r>
    <r>
      <rPr>
        <sz val="18"/>
        <rFont val="方正仿宋_GBK"/>
        <charset val="0"/>
      </rPr>
      <t>月</t>
    </r>
    <r>
      <rPr>
        <sz val="18"/>
        <rFont val="Times New Roman"/>
        <charset val="0"/>
      </rPr>
      <t>13</t>
    </r>
    <r>
      <rPr>
        <sz val="18"/>
        <rFont val="方正仿宋_GBK"/>
        <charset val="0"/>
      </rPr>
      <t>日开标</t>
    </r>
  </si>
  <si>
    <t>区交通运输委</t>
  </si>
  <si>
    <r>
      <rPr>
        <sz val="18"/>
        <rFont val="方正仿宋_GBK"/>
        <charset val="134"/>
      </rPr>
      <t>铜梁区姜水路安全能力提升工程（水口段</t>
    </r>
    <r>
      <rPr>
        <sz val="18"/>
        <rFont val="Times New Roman"/>
        <charset val="134"/>
      </rPr>
      <t>)</t>
    </r>
  </si>
  <si>
    <r>
      <rPr>
        <sz val="18"/>
        <rFont val="方正仿宋_GBK"/>
        <charset val="134"/>
      </rPr>
      <t>改造为三级公路，全长</t>
    </r>
    <r>
      <rPr>
        <sz val="18"/>
        <rFont val="Times New Roman"/>
        <charset val="0"/>
      </rPr>
      <t>4.8</t>
    </r>
    <r>
      <rPr>
        <sz val="18"/>
        <rFont val="方正仿宋_GBK"/>
        <charset val="134"/>
      </rPr>
      <t>公里，路基宽度</t>
    </r>
    <r>
      <rPr>
        <sz val="18"/>
        <rFont val="Times New Roman"/>
        <charset val="0"/>
      </rPr>
      <t>7.5</t>
    </r>
    <r>
      <rPr>
        <sz val="18"/>
        <rFont val="方正仿宋_GBK"/>
        <charset val="134"/>
      </rPr>
      <t>米。</t>
    </r>
  </si>
  <si>
    <r>
      <rPr>
        <sz val="18"/>
        <rFont val="方正仿宋_GBK"/>
        <charset val="0"/>
      </rPr>
      <t>已经签订施工合同、办理施工许可，正在协调管线和土地。</t>
    </r>
  </si>
  <si>
    <r>
      <rPr>
        <sz val="18"/>
        <rFont val="方正仿宋_GBK"/>
        <charset val="0"/>
      </rPr>
      <t>施工单位进场</t>
    </r>
  </si>
  <si>
    <r>
      <rPr>
        <sz val="18"/>
        <rFont val="方正仿宋_GBK"/>
        <charset val="134"/>
      </rPr>
      <t>铜梁区少高路安全能力提升工程（少云段）</t>
    </r>
  </si>
  <si>
    <r>
      <rPr>
        <sz val="18"/>
        <rFont val="方正仿宋_GBK"/>
        <charset val="134"/>
      </rPr>
      <t>改造为三级公路，全长</t>
    </r>
    <r>
      <rPr>
        <sz val="18"/>
        <rFont val="Times New Roman"/>
        <charset val="0"/>
      </rPr>
      <t>4</t>
    </r>
    <r>
      <rPr>
        <sz val="18"/>
        <rFont val="方正仿宋_GBK"/>
        <charset val="134"/>
      </rPr>
      <t>公里，路基宽度</t>
    </r>
    <r>
      <rPr>
        <sz val="18"/>
        <rFont val="Times New Roman"/>
        <charset val="0"/>
      </rPr>
      <t>7.5</t>
    </r>
    <r>
      <rPr>
        <sz val="18"/>
        <rFont val="方正仿宋_GBK"/>
        <charset val="134"/>
      </rPr>
      <t>米。</t>
    </r>
  </si>
  <si>
    <r>
      <rPr>
        <sz val="18"/>
        <rFont val="方正仿宋_GBK"/>
        <charset val="0"/>
      </rPr>
      <t>正在施工，破损原有路面，但因存在管网，施工进度缓慢。</t>
    </r>
  </si>
  <si>
    <r>
      <rPr>
        <sz val="18"/>
        <rFont val="方正仿宋_GBK"/>
        <charset val="0"/>
      </rPr>
      <t>继续对原有路面进行破除。协调管网。</t>
    </r>
  </si>
  <si>
    <r>
      <rPr>
        <sz val="18"/>
        <rFont val="方正仿宋_GBK"/>
        <charset val="134"/>
      </rPr>
      <t>铜梁区平滩至小林公路改造工程（小林段）</t>
    </r>
  </si>
  <si>
    <r>
      <rPr>
        <sz val="18"/>
        <rFont val="方正仿宋_GBK"/>
        <charset val="134"/>
      </rPr>
      <t>公路改建道路全长</t>
    </r>
    <r>
      <rPr>
        <sz val="18"/>
        <rFont val="Times New Roman"/>
        <charset val="0"/>
      </rPr>
      <t>2.2</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</si>
  <si>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t>施工单位进场</t>
  </si>
  <si>
    <t>基础施工</t>
  </si>
  <si>
    <r>
      <rPr>
        <sz val="18"/>
        <rFont val="方正仿宋_GBK"/>
        <charset val="134"/>
      </rPr>
      <t>铜梁区姜水路安全能力提升工程（东城段</t>
    </r>
    <r>
      <rPr>
        <sz val="18"/>
        <rFont val="Times New Roman"/>
        <charset val="134"/>
      </rPr>
      <t>)</t>
    </r>
  </si>
  <si>
    <r>
      <rPr>
        <sz val="18"/>
        <rFont val="方正仿宋_GBK"/>
        <charset val="134"/>
      </rPr>
      <t>改造为三级公路，全长</t>
    </r>
    <r>
      <rPr>
        <sz val="18"/>
        <rFont val="Times New Roman"/>
        <charset val="0"/>
      </rPr>
      <t>3.4</t>
    </r>
    <r>
      <rPr>
        <sz val="18"/>
        <rFont val="方正仿宋_GBK"/>
        <charset val="134"/>
      </rPr>
      <t>公里，路基宽度</t>
    </r>
    <r>
      <rPr>
        <sz val="18"/>
        <rFont val="Times New Roman"/>
        <charset val="0"/>
      </rPr>
      <t>7.5</t>
    </r>
    <r>
      <rPr>
        <sz val="18"/>
        <rFont val="方正仿宋_GBK"/>
        <charset val="134"/>
      </rPr>
      <t>米。</t>
    </r>
  </si>
  <si>
    <t>已经签订施工合同、办理施工许可，正在协调管线和土地。</t>
  </si>
  <si>
    <r>
      <rPr>
        <sz val="18"/>
        <rFont val="方正仿宋_GBK"/>
        <charset val="134"/>
      </rPr>
      <t>铜梁区少高路安全能力提升工程（高楼段）</t>
    </r>
  </si>
  <si>
    <r>
      <rPr>
        <sz val="18"/>
        <rFont val="方正仿宋_GBK"/>
        <charset val="134"/>
      </rPr>
      <t>改造为三级公路，全长</t>
    </r>
    <r>
      <rPr>
        <sz val="18"/>
        <rFont val="Times New Roman"/>
        <charset val="0"/>
      </rPr>
      <t>2.3</t>
    </r>
    <r>
      <rPr>
        <sz val="18"/>
        <rFont val="方正仿宋_GBK"/>
        <charset val="134"/>
      </rPr>
      <t>公里，路基宽度</t>
    </r>
    <r>
      <rPr>
        <sz val="18"/>
        <rFont val="Times New Roman"/>
        <charset val="0"/>
      </rPr>
      <t>7.5</t>
    </r>
    <r>
      <rPr>
        <sz val="18"/>
        <rFont val="方正仿宋_GBK"/>
        <charset val="134"/>
      </rPr>
      <t>米。</t>
    </r>
  </si>
  <si>
    <r>
      <rPr>
        <sz val="18"/>
        <rFont val="方正仿宋_GBK"/>
        <charset val="0"/>
      </rPr>
      <t>正在对原有路面破碎、挡墙基础开挖</t>
    </r>
  </si>
  <si>
    <r>
      <rPr>
        <sz val="18"/>
        <rFont val="方正仿宋_GBK"/>
        <charset val="0"/>
      </rPr>
      <t>继续对原有路面破碎、挡墙基础开挖</t>
    </r>
  </si>
  <si>
    <r>
      <rPr>
        <sz val="18"/>
        <rFont val="方正仿宋_GBK"/>
        <charset val="134"/>
      </rPr>
      <t>旧县中峰互通至岚峰互通连接线建设工程</t>
    </r>
  </si>
  <si>
    <r>
      <rPr>
        <sz val="18"/>
        <rFont val="方正仿宋_GBK"/>
        <charset val="134"/>
      </rPr>
      <t>改造为二级公路，项目全长</t>
    </r>
    <r>
      <rPr>
        <sz val="18"/>
        <rFont val="Times New Roman"/>
        <charset val="0"/>
      </rPr>
      <t>7.5</t>
    </r>
    <r>
      <rPr>
        <sz val="18"/>
        <rFont val="方正仿宋_GBK"/>
        <charset val="134"/>
      </rPr>
      <t>公里，交委段实施约</t>
    </r>
    <r>
      <rPr>
        <sz val="18"/>
        <rFont val="Times New Roman"/>
        <charset val="0"/>
      </rPr>
      <t>2.5</t>
    </r>
    <r>
      <rPr>
        <sz val="18"/>
        <rFont val="方正仿宋_GBK"/>
        <charset val="134"/>
      </rPr>
      <t>公里，中电建和西南水泥实施</t>
    </r>
    <r>
      <rPr>
        <sz val="18"/>
        <rFont val="Times New Roman"/>
        <charset val="0"/>
      </rPr>
      <t>5</t>
    </r>
    <r>
      <rPr>
        <sz val="18"/>
        <rFont val="方正仿宋_GBK"/>
        <charset val="134"/>
      </rPr>
      <t>公里，路基宽度</t>
    </r>
    <r>
      <rPr>
        <sz val="18"/>
        <rFont val="Times New Roman"/>
        <charset val="0"/>
      </rPr>
      <t>8.5</t>
    </r>
    <r>
      <rPr>
        <sz val="18"/>
        <rFont val="方正仿宋_GBK"/>
        <charset val="134"/>
      </rPr>
      <t>米。该项目分三段实施，西南水泥、中电建、区交通运输委各自实施一段。</t>
    </r>
  </si>
  <si>
    <t>2025.05-2026.12</t>
  </si>
  <si>
    <r>
      <rPr>
        <sz val="18"/>
        <rFont val="方正仿宋_GBK"/>
        <charset val="134"/>
      </rPr>
      <t>中电建和西南水泥实施部分全面完工</t>
    </r>
  </si>
  <si>
    <r>
      <rPr>
        <sz val="18"/>
        <rFont val="方正仿宋_GBK"/>
        <charset val="0"/>
      </rPr>
      <t>西南水泥厂段</t>
    </r>
    <r>
      <rPr>
        <sz val="18"/>
        <rFont val="Times New Roman"/>
        <charset val="0"/>
      </rPr>
      <t>2.55</t>
    </r>
    <r>
      <rPr>
        <sz val="18"/>
        <rFont val="方正仿宋_GBK"/>
        <charset val="0"/>
      </rPr>
      <t>公里路基已完成，路面水稳层完成；中电建征地拆迁预公告已发布，正在进行征拆动员工作。</t>
    </r>
  </si>
  <si>
    <r>
      <rPr>
        <sz val="18"/>
        <rFont val="方正仿宋_GBK"/>
        <charset val="0"/>
      </rPr>
      <t>西南水泥厂段完成水稳层，浇筑混凝土；中电建办理用地手续。</t>
    </r>
  </si>
  <si>
    <r>
      <rPr>
        <b/>
        <sz val="16"/>
        <rFont val="方正楷体_GBK"/>
        <charset val="0"/>
      </rPr>
      <t>（二）城市有机更新</t>
    </r>
  </si>
  <si>
    <r>
      <rPr>
        <sz val="18"/>
        <rFont val="方正仿宋_GBK"/>
        <charset val="134"/>
      </rPr>
      <t>铜梁区污水处理厂四期扩建项目</t>
    </r>
  </si>
  <si>
    <r>
      <rPr>
        <sz val="18"/>
        <rFont val="方正仿宋_GBK"/>
        <charset val="134"/>
      </rPr>
      <t>项目位于白土坝，扩建</t>
    </r>
    <r>
      <rPr>
        <sz val="18"/>
        <rFont val="Times New Roman"/>
        <charset val="0"/>
      </rPr>
      <t>3</t>
    </r>
    <r>
      <rPr>
        <sz val="18"/>
        <rFont val="方正仿宋_GBK"/>
        <charset val="134"/>
      </rPr>
      <t>万吨</t>
    </r>
    <r>
      <rPr>
        <sz val="18"/>
        <rFont val="Times New Roman"/>
        <charset val="0"/>
      </rPr>
      <t>/</t>
    </r>
    <r>
      <rPr>
        <sz val="18"/>
        <rFont val="方正仿宋_GBK"/>
        <charset val="134"/>
      </rPr>
      <t>天的污水处置设备。</t>
    </r>
  </si>
  <si>
    <t>2025.10-2026.12</t>
  </si>
  <si>
    <r>
      <rPr>
        <sz val="18"/>
        <rFont val="方正仿宋_GBK"/>
        <charset val="134"/>
      </rPr>
      <t>完成总工程量的</t>
    </r>
    <r>
      <rPr>
        <sz val="18"/>
        <rFont val="Times New Roman"/>
        <charset val="0"/>
      </rPr>
      <t>15%</t>
    </r>
  </si>
  <si>
    <r>
      <rPr>
        <sz val="18"/>
        <rFont val="方正仿宋_GBK"/>
        <charset val="0"/>
      </rPr>
      <t>正在办理环保手续。</t>
    </r>
  </si>
  <si>
    <r>
      <rPr>
        <sz val="18"/>
        <rFont val="方正仿宋_GBK"/>
        <charset val="0"/>
      </rPr>
      <t>继续办理前期手续。</t>
    </r>
  </si>
  <si>
    <r>
      <rPr>
        <sz val="18"/>
        <rFont val="方正仿宋_GBK"/>
        <charset val="134"/>
      </rPr>
      <t>铜梁区巴川街道大北街片区老旧小区改造工程配套基础设施项目</t>
    </r>
  </si>
  <si>
    <r>
      <rPr>
        <sz val="18"/>
        <rFont val="方正仿宋_GBK"/>
        <charset val="134"/>
      </rPr>
      <t>涉及小区</t>
    </r>
    <r>
      <rPr>
        <sz val="18"/>
        <rFont val="Times New Roman"/>
        <charset val="0"/>
      </rPr>
      <t>5</t>
    </r>
    <r>
      <rPr>
        <sz val="18"/>
        <rFont val="方正仿宋_GBK"/>
        <charset val="134"/>
      </rPr>
      <t>个，建筑面积</t>
    </r>
    <r>
      <rPr>
        <sz val="18"/>
        <rFont val="Times New Roman"/>
        <charset val="0"/>
      </rPr>
      <t>4.23</t>
    </r>
    <r>
      <rPr>
        <sz val="18"/>
        <rFont val="方正仿宋_GBK"/>
        <charset val="134"/>
      </rPr>
      <t>万平方米，建设小区配套的基础设施，主要包括：人行道、车行道路面改造，院坝地面铺装，新建消防设施、社区便民服务中心、立体停车场等基础设施。</t>
    </r>
  </si>
  <si>
    <r>
      <rPr>
        <sz val="18"/>
        <rFont val="方正仿宋_GBK"/>
        <charset val="0"/>
      </rPr>
      <t>正在开展施工图设计等前期工作</t>
    </r>
  </si>
  <si>
    <r>
      <rPr>
        <sz val="18"/>
        <rFont val="方正仿宋_GBK"/>
        <charset val="0"/>
      </rPr>
      <t>开展施工图审查工作</t>
    </r>
  </si>
  <si>
    <r>
      <rPr>
        <sz val="18"/>
        <rFont val="方正仿宋_GBK"/>
        <charset val="134"/>
      </rPr>
      <t>铜梁区老旧小区排水管网更新改造工程</t>
    </r>
  </si>
  <si>
    <r>
      <rPr>
        <sz val="18"/>
        <rFont val="方正仿宋_GBK"/>
        <charset val="134"/>
      </rPr>
      <t>改造东城街道、巴川街道、南城街道、旧县街道相关老旧小区及周边管网约</t>
    </r>
    <r>
      <rPr>
        <sz val="18"/>
        <rFont val="Times New Roman"/>
        <charset val="0"/>
      </rPr>
      <t>40</t>
    </r>
    <r>
      <rPr>
        <sz val="18"/>
        <rFont val="方正仿宋_GBK"/>
        <charset val="134"/>
      </rPr>
      <t>公里。</t>
    </r>
  </si>
  <si>
    <t>2025.08-2028.08</t>
  </si>
  <si>
    <r>
      <rPr>
        <sz val="18"/>
        <rFont val="方正仿宋_GBK"/>
        <charset val="134"/>
      </rPr>
      <t>开工建设</t>
    </r>
  </si>
  <si>
    <r>
      <rPr>
        <sz val="18"/>
        <rFont val="方正仿宋_GBK"/>
        <charset val="0"/>
      </rPr>
      <t>目前我区老旧小区改造中排水管网改造需求量较少，该项目暂无法落地实施。且老旧小区改造有专项的上级资金可争取，暂不需通过排水领域争取上级资金。</t>
    </r>
    <r>
      <rPr>
        <sz val="18"/>
        <rFont val="Times New Roman"/>
        <charset val="0"/>
      </rPr>
      <t xml:space="preserve"></t>
    </r>
  </si>
  <si>
    <r>
      <rPr>
        <sz val="18"/>
        <rFont val="方正仿宋_GBK"/>
        <charset val="134"/>
      </rPr>
      <t>铜梁区巴川街道藕塘湾片区老旧小区改造工程配套基础设施项目</t>
    </r>
  </si>
  <si>
    <r>
      <rPr>
        <sz val="18"/>
        <rFont val="方正仿宋_GBK"/>
        <charset val="134"/>
      </rPr>
      <t>涉及小区</t>
    </r>
    <r>
      <rPr>
        <sz val="18"/>
        <rFont val="Times New Roman"/>
        <charset val="0"/>
      </rPr>
      <t>6</t>
    </r>
    <r>
      <rPr>
        <sz val="18"/>
        <rFont val="方正仿宋_GBK"/>
        <charset val="134"/>
      </rPr>
      <t>个，楼栋</t>
    </r>
    <r>
      <rPr>
        <sz val="18"/>
        <rFont val="Times New Roman"/>
        <charset val="0"/>
      </rPr>
      <t>20</t>
    </r>
    <r>
      <rPr>
        <sz val="18"/>
        <rFont val="方正仿宋_GBK"/>
        <charset val="134"/>
      </rPr>
      <t>栋，住户</t>
    </r>
    <r>
      <rPr>
        <sz val="18"/>
        <rFont val="Times New Roman"/>
        <charset val="0"/>
      </rPr>
      <t>298</t>
    </r>
    <r>
      <rPr>
        <sz val="18"/>
        <rFont val="方正仿宋_GBK"/>
        <charset val="134"/>
      </rPr>
      <t>户，建筑面积约</t>
    </r>
    <r>
      <rPr>
        <sz val="18"/>
        <rFont val="Times New Roman"/>
        <charset val="0"/>
      </rPr>
      <t>3.27</t>
    </r>
    <r>
      <rPr>
        <sz val="18"/>
        <rFont val="方正仿宋_GBK"/>
        <charset val="134"/>
      </rPr>
      <t>万平方米。项目主要建设内容包括小区内外排水、供水、道路、供电、通信、照明、消防、垃圾收储等基础设施，以及社区综合服务、无障碍、充电桩、便民、文化体育等公共服务设施。</t>
    </r>
  </si>
  <si>
    <r>
      <rPr>
        <sz val="18"/>
        <rFont val="方正仿宋_GBK"/>
        <charset val="0"/>
      </rPr>
      <t>正在开展财评工作</t>
    </r>
  </si>
  <si>
    <r>
      <rPr>
        <sz val="18"/>
        <rFont val="方正仿宋_GBK"/>
        <charset val="0"/>
      </rPr>
      <t>招标挂网</t>
    </r>
  </si>
  <si>
    <r>
      <rPr>
        <sz val="18"/>
        <rFont val="方正仿宋_GBK"/>
        <charset val="134"/>
      </rPr>
      <t>铜梁区巴川街道马家湾片区老旧小区改造工程配套基础设施项目</t>
    </r>
  </si>
  <si>
    <r>
      <rPr>
        <sz val="18"/>
        <rFont val="方正仿宋_GBK"/>
        <charset val="134"/>
      </rPr>
      <t>涉及小区</t>
    </r>
    <r>
      <rPr>
        <sz val="18"/>
        <rFont val="Times New Roman"/>
        <charset val="0"/>
      </rPr>
      <t>3</t>
    </r>
    <r>
      <rPr>
        <sz val="18"/>
        <rFont val="方正仿宋_GBK"/>
        <charset val="134"/>
      </rPr>
      <t>个，建筑面积</t>
    </r>
    <r>
      <rPr>
        <sz val="18"/>
        <rFont val="Times New Roman"/>
        <charset val="0"/>
      </rPr>
      <t>3.4</t>
    </r>
    <r>
      <rPr>
        <sz val="18"/>
        <rFont val="方正仿宋_GBK"/>
        <charset val="134"/>
      </rPr>
      <t>万平方米，建设小区配套的基础设施，主要包括：人行道、车行道路面、小区物业管理用房改造，院坝地面铺装，新建消防设施、增设充电桩等基础设施。</t>
    </r>
  </si>
  <si>
    <r>
      <rPr>
        <sz val="18"/>
        <rFont val="方正仿宋_GBK"/>
        <charset val="0"/>
      </rPr>
      <t>正在开展预算编制等前期工作</t>
    </r>
  </si>
  <si>
    <r>
      <rPr>
        <sz val="18"/>
        <rFont val="方正仿宋_GBK"/>
        <charset val="0"/>
      </rPr>
      <t>完成财评工作</t>
    </r>
  </si>
  <si>
    <r>
      <rPr>
        <sz val="18"/>
        <rFont val="Times New Roman"/>
        <charset val="0"/>
      </rPr>
      <t>2024</t>
    </r>
    <r>
      <rPr>
        <sz val="18"/>
        <rFont val="方正仿宋_GBK"/>
        <charset val="0"/>
      </rPr>
      <t>年铜梁区老旧小区改造城市立柱更新改造项目</t>
    </r>
  </si>
  <si>
    <r>
      <rPr>
        <sz val="18"/>
        <rFont val="方正仿宋_GBK"/>
        <charset val="134"/>
      </rPr>
      <t>实施内容为改造老旧燃气管网压力、流量监控设施约</t>
    </r>
    <r>
      <rPr>
        <sz val="18"/>
        <rFont val="Times New Roman"/>
        <charset val="0"/>
      </rPr>
      <t>3540</t>
    </r>
    <r>
      <rPr>
        <sz val="18"/>
        <rFont val="方正仿宋_GBK"/>
        <charset val="134"/>
      </rPr>
      <t>处，改造老旧立柱约</t>
    </r>
    <r>
      <rPr>
        <sz val="18"/>
        <rFont val="Times New Roman"/>
        <charset val="0"/>
      </rPr>
      <t>20000</t>
    </r>
    <r>
      <rPr>
        <sz val="18"/>
        <rFont val="方正仿宋_GBK"/>
        <charset val="134"/>
      </rPr>
      <t>户，更换老旧燃气表约</t>
    </r>
    <r>
      <rPr>
        <sz val="18"/>
        <rFont val="Times New Roman"/>
        <charset val="0"/>
      </rPr>
      <t>21500</t>
    </r>
    <r>
      <rPr>
        <sz val="18"/>
        <rFont val="方正仿宋_GBK"/>
        <charset val="134"/>
      </rPr>
      <t>只等。</t>
    </r>
  </si>
  <si>
    <t>已完成项目施工招标，已发中标通知书。</t>
  </si>
  <si>
    <t>完成项目合同签订，准备施工进场。</t>
  </si>
  <si>
    <t>区经济信息委</t>
  </si>
  <si>
    <t>便捷超充站</t>
  </si>
  <si>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</si>
  <si>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</si>
  <si>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0"/>
      </rPr>
      <t>完工</t>
    </r>
  </si>
  <si>
    <t>竣工</t>
  </si>
  <si>
    <r>
      <rPr>
        <sz val="18"/>
        <rFont val="方正仿宋_GBK"/>
        <charset val="134"/>
      </rPr>
      <t>城区停车场建设项目</t>
    </r>
  </si>
  <si>
    <r>
      <rPr>
        <sz val="18"/>
        <rFont val="方正仿宋_GBK"/>
        <charset val="134"/>
      </rPr>
      <t>新建全民建设中心和璧铜线铜梁龙城天街站停车场及充电站。</t>
    </r>
  </si>
  <si>
    <r>
      <rPr>
        <sz val="18"/>
        <rFont val="方正仿宋_GBK"/>
        <charset val="0"/>
      </rPr>
      <t>设备安装设计中</t>
    </r>
  </si>
  <si>
    <r>
      <rPr>
        <sz val="18"/>
        <rFont val="方正仿宋_GBK"/>
        <charset val="0"/>
      </rPr>
      <t>工程招标，施工单位入场。</t>
    </r>
  </si>
  <si>
    <r>
      <rPr>
        <sz val="18"/>
        <rFont val="Times New Roman"/>
        <charset val="0"/>
      </rPr>
      <t>2025</t>
    </r>
    <r>
      <rPr>
        <sz val="18"/>
        <rFont val="方正仿宋_GBK"/>
        <charset val="134"/>
      </rPr>
      <t>年城中村改造</t>
    </r>
  </si>
  <si>
    <r>
      <rPr>
        <sz val="18"/>
        <rFont val="方正仿宋_GBK"/>
        <charset val="134"/>
      </rPr>
      <t>占地</t>
    </r>
    <r>
      <rPr>
        <sz val="18"/>
        <rFont val="Times New Roman"/>
        <charset val="0"/>
      </rPr>
      <t>5848</t>
    </r>
    <r>
      <rPr>
        <sz val="18"/>
        <rFont val="方正仿宋_GBK"/>
        <charset val="134"/>
      </rPr>
      <t>亩，改造范围包括高新区梯子村﹑飞凤村片区，高新区龙桥村﹑平安村片区，大庙片区。</t>
    </r>
  </si>
  <si>
    <t>2025.12-2027.12</t>
  </si>
  <si>
    <r>
      <rPr>
        <sz val="18"/>
        <rFont val="方正仿宋_GBK"/>
        <charset val="0"/>
      </rPr>
      <t>专项债资料已通过地方债务系统和国家重大项目库推送至财政局与发改委。</t>
    </r>
  </si>
  <si>
    <r>
      <rPr>
        <sz val="18"/>
        <rFont val="方正仿宋_GBK"/>
        <charset val="0"/>
      </rPr>
      <t>跟进审核进度，待下一步上级工作安排。</t>
    </r>
  </si>
  <si>
    <r>
      <rPr>
        <sz val="18"/>
        <rFont val="方正仿宋_GBK"/>
        <charset val="134"/>
      </rPr>
      <t>绅鹏公司</t>
    </r>
  </si>
  <si>
    <r>
      <rPr>
        <sz val="18"/>
        <rFont val="方正仿宋_GBK"/>
        <charset val="134"/>
      </rPr>
      <t>铜梁区旧县组团储能产业园建设项目</t>
    </r>
  </si>
  <si>
    <r>
      <rPr>
        <sz val="18"/>
        <rFont val="方正仿宋_GBK"/>
        <charset val="134"/>
      </rPr>
      <t>占地</t>
    </r>
    <r>
      <rPr>
        <sz val="18"/>
        <rFont val="Times New Roman"/>
        <charset val="0"/>
      </rPr>
      <t>255</t>
    </r>
    <r>
      <rPr>
        <sz val="18"/>
        <rFont val="方正仿宋_GBK"/>
        <charset val="134"/>
      </rPr>
      <t>亩，建设标准厂房、办公用房、内部道路等配套基础设施工程。</t>
    </r>
  </si>
  <si>
    <r>
      <rPr>
        <sz val="18"/>
        <rFont val="方正仿宋_GBK"/>
        <charset val="134"/>
      </rPr>
      <t>完成标准厂房一期主体工程，基本完成配套道路建设。</t>
    </r>
  </si>
  <si>
    <r>
      <rPr>
        <sz val="18"/>
        <rFont val="Times New Roman"/>
        <charset val="0"/>
      </rPr>
      <t>1.</t>
    </r>
    <r>
      <rPr>
        <sz val="18"/>
        <rFont val="方正仿宋_GBK"/>
        <charset val="0"/>
      </rPr>
      <t>标准厂房及道路管网工程：已完成地勘、地勘审查，正在进行初步设计及概算编制预计本月完成，正在挂网招标施工图设计单位。厂房及道路管网工程：</t>
    </r>
    <r>
      <rPr>
        <sz val="18"/>
        <rFont val="Times New Roman"/>
        <charset val="0"/>
      </rPr>
      <t xml:space="preserve">
2.</t>
    </r>
    <r>
      <rPr>
        <sz val="18"/>
        <rFont val="宋体"/>
        <charset val="0"/>
      </rPr>
      <t>新</t>
    </r>
    <r>
      <rPr>
        <sz val="18"/>
        <rFont val="方正仿宋_GBK"/>
        <charset val="0"/>
      </rPr>
      <t>申化工配套设施工程：平场道路管网部分，已完成方案设计、施工图设计、预算以及预算审核，拟通过竞争性比选方式招标施工单位，强电搬迁进度同平场推进进度；军事光缆搬迁已完成施工图设计，施工图预算正在编制中；弱电搬迁广电、移动已完成。</t>
    </r>
  </si>
  <si>
    <r>
      <rPr>
        <sz val="18"/>
        <rFont val="Times New Roman"/>
        <charset val="0"/>
      </rPr>
      <t>1.</t>
    </r>
    <r>
      <rPr>
        <sz val="18"/>
        <rFont val="方正仿宋_GBK"/>
        <charset val="0"/>
      </rPr>
      <t>标准厂房及道路管网工程：确定施工图设计单位，开始开展施工图设计。</t>
    </r>
    <r>
      <rPr>
        <sz val="18"/>
        <rFont val="Times New Roman"/>
        <charset val="0"/>
      </rPr>
      <t xml:space="preserve">
2.</t>
    </r>
    <r>
      <rPr>
        <sz val="18"/>
        <rFont val="方正仿宋_GBK"/>
        <charset val="0"/>
      </rPr>
      <t>新申化工配套设施工程：平场道路管网部分，施工单位进场施工；完成军事光缆搬迁的预算审核。</t>
    </r>
  </si>
  <si>
    <r>
      <rPr>
        <sz val="18"/>
        <rFont val="方正仿宋_GBK"/>
        <charset val="134"/>
      </rPr>
      <t>大庙组团综合物流基地项目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</si>
  <si>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0.5</t>
    </r>
    <r>
      <rPr>
        <sz val="18"/>
        <rFont val="方正仿宋_GBK"/>
        <charset val="134"/>
      </rPr>
      <t>万平方米，建设以大庙园区为中心辐射整个铜梁南部片区的物流基地，包含综合能源、物流仓储、快递分拣及收发、公共停车场、商务中心和车辆养护维修等功能。</t>
    </r>
  </si>
  <si>
    <t>2025.06-2026.06</t>
  </si>
  <si>
    <r>
      <rPr>
        <sz val="18"/>
        <rFont val="Times New Roman"/>
        <charset val="0"/>
      </rPr>
      <t>1.</t>
    </r>
    <r>
      <rPr>
        <sz val="18"/>
        <rFont val="方正仿宋_GBK"/>
        <charset val="0"/>
      </rPr>
      <t>加油加气站方案设计已规委会审查，初步设计已完成</t>
    </r>
    <r>
      <rPr>
        <sz val="18"/>
        <rFont val="Times New Roman"/>
        <charset val="0"/>
      </rPr>
      <t>80%</t>
    </r>
    <r>
      <rPr>
        <sz val="18"/>
        <rFont val="方正仿宋_GBK"/>
        <charset val="0"/>
      </rPr>
      <t>。</t>
    </r>
    <r>
      <rPr>
        <sz val="18"/>
        <rFont val="Times New Roman"/>
        <charset val="0"/>
      </rPr>
      <t xml:space="preserve">
2.</t>
    </r>
    <r>
      <rPr>
        <sz val="18"/>
        <rFont val="方正仿宋_GBK"/>
        <charset val="0"/>
      </rPr>
      <t>物流基地正在和银行对接包装融资。</t>
    </r>
  </si>
  <si>
    <r>
      <rPr>
        <sz val="18"/>
        <rFont val="Times New Roman"/>
        <charset val="0"/>
      </rPr>
      <t>1.</t>
    </r>
    <r>
      <rPr>
        <sz val="18"/>
        <rFont val="方正仿宋_GBK"/>
        <charset val="0"/>
      </rPr>
      <t>加油加气站完成施工图设计。</t>
    </r>
    <r>
      <rPr>
        <sz val="18"/>
        <rFont val="Times New Roman"/>
        <charset val="0"/>
      </rPr>
      <t xml:space="preserve">
2.</t>
    </r>
    <r>
      <rPr>
        <sz val="18"/>
        <rFont val="方正仿宋_GBK"/>
        <charset val="0"/>
      </rPr>
      <t>物流基地正在和银行对接包装融资。</t>
    </r>
  </si>
  <si>
    <r>
      <rPr>
        <b/>
        <sz val="16"/>
        <rFont val="方正楷体_GBK"/>
        <charset val="0"/>
      </rPr>
      <t>（三）能源保障</t>
    </r>
  </si>
  <si>
    <r>
      <rPr>
        <sz val="18"/>
        <rFont val="方正仿宋_GBK"/>
        <charset val="134"/>
      </rPr>
      <t>重庆铜梁大庙</t>
    </r>
    <r>
      <rPr>
        <sz val="18"/>
        <rFont val="Times New Roman"/>
        <charset val="0"/>
      </rPr>
      <t>110KV</t>
    </r>
    <r>
      <rPr>
        <sz val="18"/>
        <rFont val="方正仿宋_GBK"/>
        <charset val="134"/>
      </rPr>
      <t>变电站</t>
    </r>
    <r>
      <rPr>
        <sz val="18"/>
        <rFont val="Times New Roman"/>
        <charset val="0"/>
      </rPr>
      <t>3</t>
    </r>
    <r>
      <rPr>
        <sz val="18"/>
        <rFont val="方正仿宋_GBK"/>
        <charset val="134"/>
      </rPr>
      <t>号主变扩建工程</t>
    </r>
  </si>
  <si>
    <r>
      <rPr>
        <sz val="18"/>
        <rFont val="方正仿宋_GBK"/>
        <charset val="134"/>
      </rPr>
      <t>新建主变</t>
    </r>
    <r>
      <rPr>
        <sz val="18"/>
        <rFont val="Times New Roman"/>
        <charset val="0"/>
      </rPr>
      <t>1</t>
    </r>
    <r>
      <rPr>
        <sz val="18"/>
        <rFont val="方正仿宋_GBK"/>
        <charset val="134"/>
      </rPr>
      <t>台，容量</t>
    </r>
    <r>
      <rPr>
        <sz val="18"/>
        <rFont val="Times New Roman"/>
        <charset val="0"/>
      </rPr>
      <t>50MVA</t>
    </r>
    <r>
      <rPr>
        <sz val="18"/>
        <rFont val="方正仿宋_GBK"/>
        <charset val="134"/>
      </rPr>
      <t>。</t>
    </r>
  </si>
  <si>
    <r>
      <rPr>
        <sz val="18"/>
        <rFont val="方正仿宋_GBK"/>
        <charset val="0"/>
      </rPr>
      <t>可研评审意见正在走审批流程</t>
    </r>
  </si>
  <si>
    <r>
      <rPr>
        <sz val="18"/>
        <rFont val="方正仿宋_GBK"/>
        <charset val="0"/>
      </rPr>
      <t>取得可研评审批复</t>
    </r>
  </si>
  <si>
    <r>
      <rPr>
        <sz val="18"/>
        <rFont val="方正仿宋_GBK"/>
        <charset val="134"/>
      </rPr>
      <t>区发展改革委</t>
    </r>
  </si>
  <si>
    <r>
      <rPr>
        <sz val="18"/>
        <rFont val="方正仿宋_GBK"/>
        <charset val="134"/>
      </rPr>
      <t>龙腾</t>
    </r>
    <r>
      <rPr>
        <sz val="18"/>
        <rFont val="Times New Roman"/>
        <charset val="134"/>
      </rPr>
      <t>110kV</t>
    </r>
    <r>
      <rPr>
        <sz val="18"/>
        <rFont val="方正仿宋_GBK"/>
        <charset val="134"/>
      </rPr>
      <t>变电站及廊道新建工程</t>
    </r>
  </si>
  <si>
    <r>
      <rPr>
        <sz val="18"/>
        <rFont val="方正仿宋_GBK"/>
        <charset val="134"/>
      </rPr>
      <t>该项目为河北兴恒专线，新建</t>
    </r>
    <r>
      <rPr>
        <sz val="18"/>
        <rFont val="Times New Roman"/>
        <charset val="0"/>
      </rPr>
      <t>110KV</t>
    </r>
    <r>
      <rPr>
        <sz val="18"/>
        <rFont val="方正仿宋_GBK"/>
        <charset val="134"/>
      </rPr>
      <t>变电站，建设变压器及配电柜、仪表及线路建设。</t>
    </r>
  </si>
  <si>
    <t>已完成初步方案设计。</t>
  </si>
  <si>
    <r>
      <rPr>
        <sz val="18"/>
        <rFont val="方正仿宋_GBK"/>
        <charset val="0"/>
      </rPr>
      <t>根据河北兴恒项目明确情况，适时开展施工图设计。</t>
    </r>
  </si>
  <si>
    <r>
      <rPr>
        <sz val="18"/>
        <rFont val="方正仿宋_GBK"/>
        <charset val="134"/>
      </rPr>
      <t>重庆铜梁全德至厚生</t>
    </r>
    <r>
      <rPr>
        <sz val="18"/>
        <rFont val="Times New Roman"/>
        <charset val="0"/>
      </rPr>
      <t>110</t>
    </r>
    <r>
      <rPr>
        <sz val="18"/>
        <rFont val="方正仿宋_GBK"/>
        <charset val="134"/>
      </rPr>
      <t>千伏业扩配套工程</t>
    </r>
  </si>
  <si>
    <r>
      <rPr>
        <sz val="18"/>
        <rFont val="方正仿宋_GBK"/>
        <charset val="134"/>
      </rPr>
      <t>该项目为厚生专线，新建</t>
    </r>
    <r>
      <rPr>
        <sz val="18"/>
        <rFont val="Times New Roman"/>
        <charset val="0"/>
      </rPr>
      <t>35</t>
    </r>
    <r>
      <rPr>
        <sz val="18"/>
        <rFont val="方正仿宋_GBK"/>
        <charset val="134"/>
      </rPr>
      <t>千伏线路</t>
    </r>
    <r>
      <rPr>
        <sz val="18"/>
        <rFont val="Times New Roman"/>
        <charset val="0"/>
      </rPr>
      <t>8.5</t>
    </r>
    <r>
      <rPr>
        <sz val="18"/>
        <rFont val="方正仿宋_GBK"/>
        <charset val="134"/>
      </rPr>
      <t>公里。</t>
    </r>
  </si>
  <si>
    <t>2025.06-2026.04</t>
  </si>
  <si>
    <r>
      <rPr>
        <sz val="18"/>
        <rFont val="方正仿宋_GBK"/>
        <charset val="134"/>
      </rPr>
      <t>完成总工程量的</t>
    </r>
    <r>
      <rPr>
        <sz val="18"/>
        <rFont val="Times New Roman"/>
        <charset val="0"/>
      </rPr>
      <t>40%</t>
    </r>
  </si>
  <si>
    <r>
      <rPr>
        <sz val="18"/>
        <rFont val="方正仿宋_GBK"/>
        <charset val="0"/>
      </rPr>
      <t>开工准备中</t>
    </r>
    <r>
      <rPr>
        <sz val="18"/>
        <rFont val="Times New Roman"/>
        <charset val="0"/>
      </rPr>
      <t xml:space="preserve"></t>
    </r>
  </si>
  <si>
    <r>
      <rPr>
        <sz val="18"/>
        <rFont val="方正仿宋_GBK"/>
        <charset val="0"/>
      </rPr>
      <t>计划</t>
    </r>
    <r>
      <rPr>
        <sz val="18"/>
        <rFont val="Times New Roman"/>
        <charset val="0"/>
      </rPr>
      <t>6</t>
    </r>
    <r>
      <rPr>
        <sz val="18"/>
        <rFont val="方正仿宋_GBK"/>
        <charset val="0"/>
      </rPr>
      <t>月</t>
    </r>
    <r>
      <rPr>
        <sz val="18"/>
        <rFont val="Times New Roman"/>
        <charset val="0"/>
      </rPr>
      <t>25</t>
    </r>
    <r>
      <rPr>
        <sz val="18"/>
        <rFont val="方正仿宋_GBK"/>
        <charset val="0"/>
      </rPr>
      <t>日开工</t>
    </r>
    <r>
      <rPr>
        <sz val="18"/>
        <rFont val="Times New Roman"/>
        <charset val="0"/>
      </rPr>
      <t xml:space="preserve"></t>
    </r>
  </si>
  <si>
    <r>
      <rPr>
        <sz val="18"/>
        <rFont val="方正仿宋_GBK"/>
        <charset val="0"/>
      </rPr>
      <t>全德站外房屋未拆除，影响出线</t>
    </r>
    <r>
      <rPr>
        <sz val="18"/>
        <rFont val="Times New Roman"/>
        <charset val="0"/>
      </rPr>
      <t xml:space="preserve"></t>
    </r>
  </si>
  <si>
    <r>
      <rPr>
        <sz val="18"/>
        <rFont val="方正仿宋_GBK"/>
        <charset val="134"/>
      </rPr>
      <t>重庆铜梁永兴至爱玛</t>
    </r>
    <r>
      <rPr>
        <sz val="18"/>
        <rFont val="Times New Roman"/>
        <charset val="0"/>
      </rPr>
      <t>35</t>
    </r>
    <r>
      <rPr>
        <sz val="18"/>
        <rFont val="方正仿宋_GBK"/>
        <charset val="134"/>
      </rPr>
      <t>千伏业扩配套工程</t>
    </r>
  </si>
  <si>
    <r>
      <rPr>
        <sz val="18"/>
        <rFont val="方正仿宋_GBK"/>
        <charset val="134"/>
      </rPr>
      <t>该项目为爱玛专线，新建</t>
    </r>
    <r>
      <rPr>
        <sz val="18"/>
        <rFont val="Times New Roman"/>
        <charset val="0"/>
      </rPr>
      <t>35</t>
    </r>
    <r>
      <rPr>
        <sz val="18"/>
        <rFont val="方正仿宋_GBK"/>
        <charset val="134"/>
      </rPr>
      <t>千伏线路</t>
    </r>
    <r>
      <rPr>
        <sz val="18"/>
        <rFont val="Times New Roman"/>
        <charset val="0"/>
      </rPr>
      <t>7.2</t>
    </r>
    <r>
      <rPr>
        <sz val="18"/>
        <rFont val="方正仿宋_GBK"/>
        <charset val="134"/>
      </rPr>
      <t>公里。</t>
    </r>
  </si>
  <si>
    <r>
      <rPr>
        <sz val="18"/>
        <rFont val="方正仿宋_GBK"/>
        <charset val="0"/>
      </rPr>
      <t>基础施工中，基础完成</t>
    </r>
    <r>
      <rPr>
        <sz val="18"/>
        <rFont val="Times New Roman"/>
        <charset val="0"/>
      </rPr>
      <t xml:space="preserve">30%</t>
    </r>
  </si>
  <si>
    <r>
      <rPr>
        <sz val="18"/>
        <rFont val="方正仿宋_GBK"/>
        <charset val="0"/>
      </rPr>
      <t>继续开展基础施工</t>
    </r>
    <r>
      <rPr>
        <sz val="18"/>
        <rFont val="Times New Roman"/>
        <charset val="0"/>
      </rPr>
      <t xml:space="preserve"></t>
    </r>
  </si>
  <si>
    <r>
      <rPr>
        <sz val="18"/>
        <rFont val="Times New Roman"/>
        <charset val="0"/>
      </rPr>
      <t>14</t>
    </r>
    <r>
      <rPr>
        <sz val="18"/>
        <rFont val="方正仿宋_GBK"/>
        <charset val="0"/>
      </rPr>
      <t>号及后段设计蒲旧路遗留问题及房拆问题未解决，无法实施。</t>
    </r>
    <r>
      <rPr>
        <sz val="18"/>
        <rFont val="Times New Roman"/>
        <charset val="0"/>
      </rPr>
      <t xml:space="preserve"></t>
    </r>
  </si>
  <si>
    <t>重庆天齐锂业材料有限公司电力廊道建设项目</t>
  </si>
  <si>
    <r>
      <rPr>
        <sz val="18"/>
        <rFont val="方正仿宋_GBK"/>
        <charset val="134"/>
      </rPr>
      <t>该项目为天齐锂业专线，由玉泉变电站出线，经金川支路、河道、龙安大道至天齐锂业，新施放</t>
    </r>
    <r>
      <rPr>
        <sz val="18"/>
        <rFont val="Times New Roman"/>
        <charset val="0"/>
      </rPr>
      <t>3×400</t>
    </r>
    <r>
      <rPr>
        <sz val="18"/>
        <rFont val="方正仿宋_GBK"/>
        <charset val="134"/>
      </rPr>
      <t>电缆（双回）</t>
    </r>
    <r>
      <rPr>
        <sz val="18"/>
        <rFont val="Times New Roman"/>
        <charset val="0"/>
      </rPr>
      <t>4.55</t>
    </r>
    <r>
      <rPr>
        <sz val="18"/>
        <rFont val="方正仿宋_GBK"/>
        <charset val="134"/>
      </rPr>
      <t>公里，加空线路（双回）</t>
    </r>
    <r>
      <rPr>
        <sz val="18"/>
        <rFont val="Times New Roman"/>
        <charset val="0"/>
      </rPr>
      <t>2.16</t>
    </r>
    <r>
      <rPr>
        <sz val="18"/>
        <rFont val="方正仿宋_GBK"/>
        <charset val="134"/>
      </rPr>
      <t>公里，电杆</t>
    </r>
    <r>
      <rPr>
        <sz val="18"/>
        <rFont val="Times New Roman"/>
        <charset val="0"/>
      </rPr>
      <t>23</t>
    </r>
    <r>
      <rPr>
        <sz val="18"/>
        <rFont val="方正仿宋_GBK"/>
        <charset val="134"/>
      </rPr>
      <t>基。</t>
    </r>
  </si>
  <si>
    <r>
      <rPr>
        <sz val="18"/>
        <rFont val="方正仿宋_GBK"/>
        <charset val="0"/>
      </rPr>
      <t>一期（智能制造产业园光伏项目）已完成招标并签订施工合同，施工单位已进场做施工准备工作，计划</t>
    </r>
    <r>
      <rPr>
        <sz val="18"/>
        <rFont val="Times New Roman"/>
        <charset val="0"/>
      </rPr>
      <t>5</t>
    </r>
    <r>
      <rPr>
        <sz val="18"/>
        <rFont val="方正仿宋_GBK"/>
        <charset val="0"/>
      </rPr>
      <t>月正式施工。二期（标准厂房、科创中心、人才公寓）进行前期设计。</t>
    </r>
  </si>
  <si>
    <r>
      <rPr>
        <sz val="18"/>
        <rFont val="Times New Roman"/>
        <charset val="0"/>
      </rPr>
      <t>1.</t>
    </r>
    <r>
      <rPr>
        <sz val="18"/>
        <rFont val="方正仿宋_GBK"/>
        <charset val="0"/>
      </rPr>
      <t>待施工单位提供履约保函、低价保函后签订合同，完成合同签订工作；</t>
    </r>
    <r>
      <rPr>
        <sz val="18"/>
        <rFont val="Times New Roman"/>
        <charset val="0"/>
      </rPr>
      <t xml:space="preserve">
2.</t>
    </r>
    <r>
      <rPr>
        <sz val="18"/>
        <rFont val="方正仿宋_GBK"/>
        <charset val="0"/>
      </rPr>
      <t>组织召开设计技术交底及见面会。</t>
    </r>
    <r>
      <rPr>
        <sz val="18"/>
        <rFont val="Times New Roman"/>
        <charset val="0"/>
      </rPr>
      <t xml:space="preserve">
3.</t>
    </r>
    <r>
      <rPr>
        <sz val="18"/>
        <rFont val="方正仿宋_GBK"/>
        <charset val="0"/>
      </rPr>
      <t>施工单位进场施工。</t>
    </r>
  </si>
  <si>
    <r>
      <rPr>
        <sz val="18"/>
        <rFont val="Times New Roman"/>
        <charset val="0"/>
      </rPr>
      <t>220KV</t>
    </r>
    <r>
      <rPr>
        <sz val="18"/>
        <rFont val="方正仿宋_GBK"/>
        <charset val="0"/>
      </rPr>
      <t>铜龙、全龙东西线迁改工程</t>
    </r>
  </si>
  <si>
    <r>
      <rPr>
        <sz val="18"/>
        <rFont val="Times New Roman"/>
        <charset val="0"/>
      </rPr>
      <t>220KV</t>
    </r>
    <r>
      <rPr>
        <sz val="18"/>
        <rFont val="方正仿宋_GBK"/>
        <charset val="134"/>
      </rPr>
      <t>铜龙东、西线拆除双回线路长</t>
    </r>
    <r>
      <rPr>
        <sz val="18"/>
        <rFont val="Times New Roman"/>
        <charset val="0"/>
      </rPr>
      <t>1.73</t>
    </r>
    <r>
      <rPr>
        <sz val="18"/>
        <rFont val="方正仿宋_GBK"/>
        <charset val="134"/>
      </rPr>
      <t>公里，拆除双回路塔</t>
    </r>
    <r>
      <rPr>
        <sz val="18"/>
        <rFont val="Times New Roman"/>
        <charset val="0"/>
      </rPr>
      <t>3</t>
    </r>
    <r>
      <rPr>
        <sz val="18"/>
        <rFont val="方正仿宋_GBK"/>
        <charset val="134"/>
      </rPr>
      <t>基，</t>
    </r>
    <r>
      <rPr>
        <sz val="18"/>
        <rFont val="Times New Roman"/>
        <charset val="0"/>
      </rPr>
      <t>23#</t>
    </r>
    <r>
      <rPr>
        <sz val="18"/>
        <rFont val="方正仿宋_GBK"/>
        <charset val="134"/>
      </rPr>
      <t>、</t>
    </r>
    <r>
      <rPr>
        <sz val="18"/>
        <rFont val="Times New Roman"/>
        <charset val="0"/>
      </rPr>
      <t>24#</t>
    </r>
    <r>
      <rPr>
        <sz val="18"/>
        <rFont val="方正仿宋_GBK"/>
        <charset val="134"/>
      </rPr>
      <t>、</t>
    </r>
    <r>
      <rPr>
        <sz val="18"/>
        <rFont val="Times New Roman"/>
        <charset val="0"/>
      </rPr>
      <t>25#</t>
    </r>
    <r>
      <rPr>
        <sz val="18"/>
        <rFont val="方正仿宋_GBK"/>
        <charset val="134"/>
      </rPr>
      <t>塔在原位附近更换处理，更换</t>
    </r>
    <r>
      <rPr>
        <sz val="18"/>
        <rFont val="Times New Roman"/>
        <charset val="0"/>
      </rPr>
      <t>22#-26#</t>
    </r>
    <r>
      <rPr>
        <sz val="18"/>
        <rFont val="方正仿宋_GBK"/>
        <charset val="134"/>
      </rPr>
      <t>塔段导地线，改造段路径全长</t>
    </r>
    <r>
      <rPr>
        <sz val="18"/>
        <rFont val="Times New Roman"/>
        <charset val="0"/>
      </rPr>
      <t>1.72</t>
    </r>
    <r>
      <rPr>
        <sz val="18"/>
        <rFont val="方正仿宋_GBK"/>
        <charset val="134"/>
      </rPr>
      <t>公里；</t>
    </r>
    <r>
      <rPr>
        <sz val="18"/>
        <rFont val="Times New Roman"/>
        <charset val="0"/>
      </rPr>
      <t>220kV</t>
    </r>
    <r>
      <rPr>
        <sz val="18"/>
        <rFont val="方正仿宋_GBK"/>
        <charset val="134"/>
      </rPr>
      <t>全龙东、西线拆除双回线路长</t>
    </r>
    <r>
      <rPr>
        <sz val="18"/>
        <rFont val="Times New Roman"/>
        <charset val="0"/>
      </rPr>
      <t>2.34</t>
    </r>
    <r>
      <rPr>
        <sz val="18"/>
        <rFont val="方正仿宋_GBK"/>
        <charset val="134"/>
      </rPr>
      <t>公里：拆除双回路塔</t>
    </r>
    <r>
      <rPr>
        <sz val="18"/>
        <rFont val="Times New Roman"/>
        <charset val="0"/>
      </rPr>
      <t>4</t>
    </r>
    <r>
      <rPr>
        <sz val="18"/>
        <rFont val="方正仿宋_GBK"/>
        <charset val="134"/>
      </rPr>
      <t>基，</t>
    </r>
    <r>
      <rPr>
        <sz val="18"/>
        <rFont val="Times New Roman"/>
        <charset val="0"/>
      </rPr>
      <t>13#</t>
    </r>
    <r>
      <rPr>
        <sz val="18"/>
        <rFont val="方正仿宋_GBK"/>
        <charset val="134"/>
      </rPr>
      <t>、</t>
    </r>
    <r>
      <rPr>
        <sz val="18"/>
        <rFont val="Times New Roman"/>
        <charset val="0"/>
      </rPr>
      <t>15#</t>
    </r>
    <r>
      <rPr>
        <sz val="18"/>
        <rFont val="方正仿宋_GBK"/>
        <charset val="134"/>
      </rPr>
      <t>、</t>
    </r>
    <r>
      <rPr>
        <sz val="18"/>
        <rFont val="Times New Roman"/>
        <charset val="0"/>
      </rPr>
      <t>16#</t>
    </r>
    <r>
      <rPr>
        <sz val="18"/>
        <rFont val="方正仿宋_GBK"/>
        <charset val="134"/>
      </rPr>
      <t>、</t>
    </r>
    <r>
      <rPr>
        <sz val="18"/>
        <rFont val="Times New Roman"/>
        <charset val="0"/>
      </rPr>
      <t>17#</t>
    </r>
    <r>
      <rPr>
        <sz val="18"/>
        <rFont val="方正仿宋_GBK"/>
        <charset val="134"/>
      </rPr>
      <t>塔在原位附近更换处理，更换</t>
    </r>
    <r>
      <rPr>
        <sz val="18"/>
        <rFont val="Times New Roman"/>
        <charset val="0"/>
      </rPr>
      <t>12#-18#</t>
    </r>
    <r>
      <rPr>
        <sz val="18"/>
        <rFont val="方正仿宋_GBK"/>
        <charset val="134"/>
      </rPr>
      <t>塔段导地线，改造段路径全长</t>
    </r>
    <r>
      <rPr>
        <sz val="18"/>
        <rFont val="Times New Roman"/>
        <charset val="0"/>
      </rPr>
      <t>2.34</t>
    </r>
    <r>
      <rPr>
        <sz val="18"/>
        <rFont val="方正仿宋_GBK"/>
        <charset val="134"/>
      </rPr>
      <t>公里等。</t>
    </r>
  </si>
  <si>
    <t>2025.03-2025.11</t>
  </si>
  <si>
    <r>
      <rPr>
        <sz val="18"/>
        <rFont val="Times New Roman"/>
        <charset val="0"/>
      </rPr>
      <t>6</t>
    </r>
    <r>
      <rPr>
        <sz val="18"/>
        <rFont val="方正仿宋_GBK"/>
        <charset val="0"/>
      </rPr>
      <t>月</t>
    </r>
    <r>
      <rPr>
        <sz val="18"/>
        <rFont val="Times New Roman"/>
        <charset val="0"/>
      </rPr>
      <t>10</t>
    </r>
    <r>
      <rPr>
        <sz val="18"/>
        <rFont val="方正仿宋_GBK"/>
        <charset val="0"/>
      </rPr>
      <t>日开标。</t>
    </r>
  </si>
  <si>
    <r>
      <rPr>
        <sz val="18"/>
        <rFont val="方正仿宋_GBK"/>
        <charset val="0"/>
      </rPr>
      <t>完成施工单位招标。</t>
    </r>
  </si>
  <si>
    <r>
      <rPr>
        <sz val="18"/>
        <rFont val="方正仿宋_GBK"/>
        <charset val="134"/>
      </rPr>
      <t>重庆能投集中式光伏项目</t>
    </r>
  </si>
  <si>
    <r>
      <rPr>
        <sz val="18"/>
        <rFont val="方正仿宋_GBK"/>
        <charset val="134"/>
      </rPr>
      <t>新建装机容量约</t>
    </r>
    <r>
      <rPr>
        <sz val="18"/>
        <rFont val="Times New Roman"/>
        <charset val="0"/>
      </rPr>
      <t>40</t>
    </r>
    <r>
      <rPr>
        <sz val="18"/>
        <rFont val="方正仿宋_GBK"/>
        <charset val="134"/>
      </rPr>
      <t>万千瓦的农光互补集中式光伏项目</t>
    </r>
  </si>
  <si>
    <t>2025.09-2026.09</t>
  </si>
  <si>
    <r>
      <rPr>
        <sz val="18"/>
        <rFont val="方正仿宋_GBK"/>
        <charset val="0"/>
      </rPr>
      <t>完成水保、环评、压矿、地灾等专题报告招标工作；开展用地预审及选址意见办理；开展光伏场区勘测定界；完成光伏场区试桩工作。</t>
    </r>
  </si>
  <si>
    <r>
      <rPr>
        <sz val="18"/>
        <rFont val="方正仿宋_GBK"/>
        <charset val="0"/>
      </rPr>
      <t>完成光伏场区备案、用地预审及选址意见办理、完成勘测定界</t>
    </r>
  </si>
  <si>
    <r>
      <rPr>
        <sz val="18"/>
        <rFont val="方正仿宋_GBK"/>
        <charset val="134"/>
      </rPr>
      <t>大唐集团集中式光伏项目</t>
    </r>
  </si>
  <si>
    <r>
      <rPr>
        <sz val="18"/>
        <rFont val="方正仿宋_GBK"/>
        <charset val="134"/>
      </rPr>
      <t>新建装机容量约</t>
    </r>
    <r>
      <rPr>
        <sz val="18"/>
        <rFont val="Times New Roman"/>
        <charset val="0"/>
      </rPr>
      <t>20</t>
    </r>
    <r>
      <rPr>
        <sz val="18"/>
        <rFont val="方正仿宋_GBK"/>
        <charset val="134"/>
      </rPr>
      <t>万千瓦的集中式光伏项目。</t>
    </r>
  </si>
  <si>
    <r>
      <rPr>
        <sz val="18"/>
        <rFont val="方正仿宋_GBK"/>
        <charset val="0"/>
      </rPr>
      <t>完成善心可研报告评审意见修改，已报送至技经院。可研报告按照善心光伏项目意见持续优化完善中，预计下周完成编制；完成善心、三品光伏项目电能质量报告编制，并报送区电力公司；玉皇立项资料报送分公司投资发展部，预计本周投委会审议；完成环保、水保、用地、接入系统</t>
    </r>
    <r>
      <rPr>
        <sz val="18"/>
        <rFont val="Times New Roman"/>
        <charset val="0"/>
      </rPr>
      <t>4</t>
    </r>
    <r>
      <rPr>
        <sz val="18"/>
        <rFont val="方正仿宋_GBK"/>
        <charset val="0"/>
      </rPr>
      <t>个专题供应链系统流程，正在开展专题挂网招标工作。</t>
    </r>
  </si>
  <si>
    <r>
      <rPr>
        <sz val="18"/>
        <rFont val="方正仿宋_GBK"/>
        <charset val="0"/>
      </rPr>
      <t>完成善心、三品可研报告收口，完成河水光伏科研报告送审；完成河水光伏环保、水保、接入系统、用地</t>
    </r>
    <r>
      <rPr>
        <sz val="18"/>
        <rFont val="Times New Roman"/>
        <charset val="0"/>
      </rPr>
      <t>4</t>
    </r>
    <r>
      <rPr>
        <sz val="18"/>
        <rFont val="方正仿宋_GBK"/>
        <charset val="0"/>
      </rPr>
      <t>个专题挂网招标；持续跟进善心、三品光伏项目环保、水保、接入系统、用地专题报告编制工作；完成约</t>
    </r>
    <r>
      <rPr>
        <sz val="18"/>
        <rFont val="Times New Roman"/>
        <charset val="0"/>
      </rPr>
      <t>1000</t>
    </r>
    <r>
      <rPr>
        <sz val="18"/>
        <rFont val="方正仿宋_GBK"/>
        <charset val="0"/>
      </rPr>
      <t>亩土地流转协议签订；取得区供电公司接入系统评审批复。</t>
    </r>
    <r>
      <rPr>
        <sz val="18"/>
        <rFont val="Times New Roman"/>
        <charset val="0"/>
      </rPr>
      <t xml:space="preserve"></t>
    </r>
  </si>
  <si>
    <r>
      <rPr>
        <sz val="18"/>
        <rFont val="方正仿宋_GBK"/>
        <charset val="134"/>
      </rPr>
      <t>中广核集中式光伏项目</t>
    </r>
  </si>
  <si>
    <r>
      <rPr>
        <sz val="18"/>
        <rFont val="方正仿宋_GBK"/>
        <charset val="134"/>
      </rPr>
      <t>新建装机容量约</t>
    </r>
    <r>
      <rPr>
        <sz val="18"/>
        <rFont val="Times New Roman"/>
        <charset val="0"/>
      </rPr>
      <t>15</t>
    </r>
    <r>
      <rPr>
        <sz val="18"/>
        <rFont val="方正仿宋_GBK"/>
        <charset val="134"/>
      </rPr>
      <t>万千瓦的集中式光伏项目。</t>
    </r>
  </si>
  <si>
    <r>
      <rPr>
        <sz val="18"/>
        <rFont val="Times New Roman"/>
        <charset val="0"/>
      </rPr>
      <t>1.</t>
    </r>
    <r>
      <rPr>
        <sz val="18"/>
        <rFont val="方正仿宋_GBK"/>
        <charset val="0"/>
      </rPr>
      <t>正在编制可研报告。</t>
    </r>
    <r>
      <rPr>
        <sz val="18"/>
        <rFont val="Times New Roman"/>
        <charset val="0"/>
      </rPr>
      <t>3.</t>
    </r>
    <r>
      <rPr>
        <sz val="18"/>
        <rFont val="方正仿宋_GBK"/>
        <charset val="0"/>
      </rPr>
      <t>电网接入报告已报市公司评审。</t>
    </r>
    <r>
      <rPr>
        <sz val="18"/>
        <rFont val="Times New Roman"/>
        <charset val="0"/>
      </rPr>
      <t>4.</t>
    </r>
    <r>
      <rPr>
        <sz val="18"/>
        <rFont val="方正仿宋_GBK"/>
        <charset val="0"/>
      </rPr>
      <t>开展压覆矿地灾环评水保等专题编制。</t>
    </r>
    <r>
      <rPr>
        <sz val="18"/>
        <rFont val="Times New Roman"/>
        <charset val="0"/>
      </rPr>
      <t>4.</t>
    </r>
    <r>
      <rPr>
        <sz val="18"/>
        <rFont val="方正仿宋_GBK"/>
        <charset val="0"/>
      </rPr>
      <t>开展土地租赁等工作。</t>
    </r>
  </si>
  <si>
    <r>
      <rPr>
        <sz val="18"/>
        <rFont val="方正仿宋_GBK"/>
        <charset val="0"/>
      </rPr>
      <t>开展土地租赁工作，完成可研报告内部评审工作。取得环评、水保专题批复。</t>
    </r>
  </si>
  <si>
    <r>
      <rPr>
        <sz val="18"/>
        <rFont val="方正仿宋_GBK"/>
        <charset val="134"/>
      </rPr>
      <t>标准厂房屋顶光伏项目</t>
    </r>
  </si>
  <si>
    <r>
      <rPr>
        <sz val="18"/>
        <rFont val="方正仿宋_GBK"/>
        <charset val="134"/>
      </rPr>
      <t>央地合作项目，该项目利用标准厂房屋顶进行光伏组件安装并发电自用，可建设屋顶光伏建筑面积约</t>
    </r>
    <r>
      <rPr>
        <sz val="18"/>
        <rFont val="Times New Roman"/>
        <charset val="0"/>
      </rPr>
      <t>25</t>
    </r>
    <r>
      <rPr>
        <sz val="18"/>
        <rFont val="方正仿宋_GBK"/>
        <charset val="134"/>
      </rPr>
      <t>万平方米，其中混凝土屋顶约</t>
    </r>
    <r>
      <rPr>
        <sz val="18"/>
        <rFont val="Times New Roman"/>
        <charset val="0"/>
      </rPr>
      <t>8</t>
    </r>
    <r>
      <rPr>
        <sz val="18"/>
        <rFont val="方正仿宋_GBK"/>
        <charset val="134"/>
      </rPr>
      <t>万平方米，钢结构屋顶面积约</t>
    </r>
    <r>
      <rPr>
        <sz val="18"/>
        <rFont val="Times New Roman"/>
        <charset val="0"/>
      </rPr>
      <t>17</t>
    </r>
    <r>
      <rPr>
        <sz val="18"/>
        <rFont val="方正仿宋_GBK"/>
        <charset val="134"/>
      </rPr>
      <t>万平方米。</t>
    </r>
  </si>
  <si>
    <t>2025.04-2026.12</t>
  </si>
  <si>
    <r>
      <rPr>
        <sz val="18"/>
        <rFont val="Times New Roman"/>
        <charset val="0"/>
      </rPr>
      <t>1.</t>
    </r>
    <r>
      <rPr>
        <sz val="18"/>
        <rFont val="方正仿宋_GBK"/>
        <charset val="0"/>
      </rPr>
      <t>继续进行初步设计，预计</t>
    </r>
    <r>
      <rPr>
        <sz val="18"/>
        <rFont val="Times New Roman"/>
        <charset val="0"/>
      </rPr>
      <t>4</t>
    </r>
    <r>
      <rPr>
        <sz val="18"/>
        <rFont val="方正仿宋_GBK"/>
        <charset val="0"/>
      </rPr>
      <t>月底完成；</t>
    </r>
    <r>
      <rPr>
        <sz val="18"/>
        <rFont val="Times New Roman"/>
        <charset val="0"/>
      </rPr>
      <t>2.</t>
    </r>
    <r>
      <rPr>
        <sz val="18"/>
        <rFont val="方正仿宋_GBK"/>
        <charset val="0"/>
      </rPr>
      <t>完成挂网招标。</t>
    </r>
  </si>
  <si>
    <r>
      <rPr>
        <sz val="18"/>
        <rFont val="方正仿宋_GBK"/>
        <charset val="134"/>
      </rPr>
      <t>铜梁分输站一铜梁太平分输站管道工程</t>
    </r>
  </si>
  <si>
    <r>
      <rPr>
        <sz val="18"/>
        <rFont val="方正仿宋_GBK"/>
        <charset val="134"/>
      </rPr>
      <t>新建天然气输气管道</t>
    </r>
    <r>
      <rPr>
        <sz val="18"/>
        <rFont val="Times New Roman"/>
        <charset val="0"/>
      </rPr>
      <t>3.4</t>
    </r>
    <r>
      <rPr>
        <sz val="18"/>
        <rFont val="方正仿宋_GBK"/>
        <charset val="134"/>
      </rPr>
      <t>公里，起于铜梁区太平镇本清村中贵线铜梁分输站，止于太平镇太平村太平分输站，新建太平分输站。</t>
    </r>
  </si>
  <si>
    <r>
      <rPr>
        <sz val="18"/>
        <rFont val="方正仿宋_GBK"/>
        <charset val="0"/>
      </rPr>
      <t>正在进行规划设计</t>
    </r>
  </si>
  <si>
    <r>
      <rPr>
        <sz val="18"/>
        <rFont val="方正仿宋_GBK"/>
        <charset val="0"/>
      </rPr>
      <t>完成工程规划审查</t>
    </r>
  </si>
  <si>
    <r>
      <rPr>
        <sz val="18"/>
        <rFont val="方正仿宋_GBK"/>
        <charset val="134"/>
      </rPr>
      <t>铜梁区太平压气站至太平分输站改造项目</t>
    </r>
  </si>
  <si>
    <r>
      <rPr>
        <sz val="18"/>
        <rFont val="方正仿宋_GBK"/>
        <charset val="134"/>
      </rPr>
      <t>改造太平站工艺管道</t>
    </r>
    <r>
      <rPr>
        <sz val="18"/>
        <rFont val="Times New Roman"/>
        <charset val="0"/>
      </rPr>
      <t>1</t>
    </r>
    <r>
      <rPr>
        <sz val="18"/>
        <rFont val="方正仿宋_GBK"/>
        <charset val="134"/>
      </rPr>
      <t>座，燃气管道约</t>
    </r>
    <r>
      <rPr>
        <sz val="18"/>
        <rFont val="Times New Roman"/>
        <charset val="0"/>
      </rPr>
      <t>5</t>
    </r>
    <r>
      <rPr>
        <sz val="18"/>
        <rFont val="方正仿宋_GBK"/>
        <charset val="134"/>
      </rPr>
      <t>公里，完成土建设施。</t>
    </r>
  </si>
  <si>
    <t>2025.09-2027.12</t>
  </si>
  <si>
    <r>
      <rPr>
        <sz val="18"/>
        <rFont val="方正仿宋_GBK"/>
        <charset val="0"/>
      </rPr>
      <t>前期论证</t>
    </r>
  </si>
  <si>
    <r>
      <rPr>
        <sz val="18"/>
        <rFont val="方正仿宋_GBK"/>
        <charset val="134"/>
      </rPr>
      <t>区经济信息委</t>
    </r>
  </si>
  <si>
    <r>
      <rPr>
        <sz val="18"/>
        <rFont val="方正仿宋_GBK"/>
        <charset val="134"/>
      </rPr>
      <t>铜梁区围龙阀室至大庙配气站燃气改造项目</t>
    </r>
  </si>
  <si>
    <r>
      <rPr>
        <sz val="18"/>
        <rFont val="方正仿宋_GBK"/>
        <charset val="134"/>
      </rPr>
      <t>改造围龙站工艺管道</t>
    </r>
    <r>
      <rPr>
        <sz val="18"/>
        <rFont val="Times New Roman"/>
        <charset val="0"/>
      </rPr>
      <t>1</t>
    </r>
    <r>
      <rPr>
        <sz val="18"/>
        <rFont val="方正仿宋_GBK"/>
        <charset val="134"/>
      </rPr>
      <t>座，燃气管道约</t>
    </r>
    <r>
      <rPr>
        <sz val="18"/>
        <rFont val="Times New Roman"/>
        <charset val="0"/>
      </rPr>
      <t>7</t>
    </r>
    <r>
      <rPr>
        <sz val="18"/>
        <rFont val="方正仿宋_GBK"/>
        <charset val="134"/>
      </rPr>
      <t>公里，完成土建设施。</t>
    </r>
  </si>
  <si>
    <r>
      <rPr>
        <sz val="18"/>
        <rFont val="方正仿宋_GBK"/>
        <charset val="134"/>
      </rPr>
      <t>分布式能源（燃机发电热电联产）项目</t>
    </r>
  </si>
  <si>
    <r>
      <rPr>
        <sz val="18"/>
        <rFont val="方正仿宋_GBK"/>
        <charset val="134"/>
      </rPr>
      <t>占地约</t>
    </r>
    <r>
      <rPr>
        <sz val="18"/>
        <rFont val="Times New Roman"/>
        <charset val="0"/>
      </rPr>
      <t>200</t>
    </r>
    <r>
      <rPr>
        <sz val="18"/>
        <rFont val="方正仿宋_GBK"/>
        <charset val="134"/>
      </rPr>
      <t>亩，设置</t>
    </r>
    <r>
      <rPr>
        <sz val="18"/>
        <rFont val="Times New Roman"/>
        <charset val="0"/>
      </rPr>
      <t>2</t>
    </r>
    <r>
      <rPr>
        <sz val="18"/>
        <rFont val="方正仿宋_GBK"/>
        <charset val="134"/>
      </rPr>
      <t>台</t>
    </r>
    <r>
      <rPr>
        <sz val="18"/>
        <rFont val="Times New Roman"/>
        <charset val="0"/>
      </rPr>
      <t>H100</t>
    </r>
    <r>
      <rPr>
        <sz val="18"/>
        <rFont val="方正仿宋_GBK"/>
        <charset val="134"/>
      </rPr>
      <t>燃气热电联产机组，规模为</t>
    </r>
    <r>
      <rPr>
        <sz val="18"/>
        <rFont val="Times New Roman"/>
        <charset val="0"/>
      </rPr>
      <t>2×15</t>
    </r>
    <r>
      <rPr>
        <sz val="18"/>
        <rFont val="方正仿宋_GBK"/>
        <charset val="134"/>
      </rPr>
      <t>万千瓦。投产后该项目将为厚生正式生产提供蒸汽。</t>
    </r>
  </si>
  <si>
    <r>
      <rPr>
        <sz val="18"/>
        <rFont val="方正仿宋_GBK"/>
        <charset val="0"/>
      </rPr>
      <t>正在开展合资公司工商登记、初步设计、核准等有关工作。</t>
    </r>
  </si>
  <si>
    <r>
      <rPr>
        <sz val="18"/>
        <rFont val="方正仿宋_GBK"/>
        <charset val="0"/>
      </rPr>
      <t>开展初步设计、核准相关工作。</t>
    </r>
  </si>
  <si>
    <r>
      <rPr>
        <sz val="18"/>
        <rFont val="方正仿宋_GBK"/>
        <charset val="134"/>
      </rPr>
      <t>铜梁区城区巴川河沿线管网溯源整治项目</t>
    </r>
  </si>
  <si>
    <r>
      <rPr>
        <sz val="18"/>
        <rFont val="方正仿宋_GBK"/>
        <charset val="134"/>
      </rPr>
      <t>主要建设内容为巴川河段沿线破损管网改造、错混接管网改造、易造成积水内涝问题和排水箱涵缺陷问题整治等，合计新建、改造管网</t>
    </r>
    <r>
      <rPr>
        <sz val="18"/>
        <rFont val="Times New Roman"/>
        <charset val="0"/>
      </rPr>
      <t>15</t>
    </r>
    <r>
      <rPr>
        <sz val="18"/>
        <rFont val="方正仿宋_GBK"/>
        <charset val="134"/>
      </rPr>
      <t>公里，修复管网</t>
    </r>
    <r>
      <rPr>
        <sz val="18"/>
        <rFont val="Times New Roman"/>
        <charset val="0"/>
      </rPr>
      <t>8</t>
    </r>
    <r>
      <rPr>
        <sz val="18"/>
        <rFont val="方正仿宋_GBK"/>
        <charset val="134"/>
      </rPr>
      <t>公里。</t>
    </r>
  </si>
  <si>
    <t>2025.08-2026.08</t>
  </si>
  <si>
    <r>
      <rPr>
        <sz val="18"/>
        <rFont val="方正仿宋_GBK"/>
        <charset val="0"/>
      </rPr>
      <t>拟申请资金项目。</t>
    </r>
    <r>
      <rPr>
        <sz val="18"/>
        <rFont val="Times New Roman"/>
        <charset val="0"/>
      </rPr>
      <t xml:space="preserve"></t>
    </r>
  </si>
  <si>
    <r>
      <rPr>
        <sz val="18"/>
        <rFont val="方正仿宋_GBK"/>
        <charset val="134"/>
      </rPr>
      <t>同心桥水厂及配套供水管网工程（一期）</t>
    </r>
  </si>
  <si>
    <r>
      <rPr>
        <sz val="18"/>
        <rFont val="方正仿宋_GBK"/>
        <charset val="134"/>
      </rPr>
      <t>占地</t>
    </r>
    <r>
      <rPr>
        <sz val="18"/>
        <rFont val="Times New Roman"/>
        <charset val="0"/>
      </rPr>
      <t>100.4</t>
    </r>
    <r>
      <rPr>
        <sz val="18"/>
        <rFont val="方正仿宋_GBK"/>
        <charset val="134"/>
      </rPr>
      <t>亩，一期建设规模</t>
    </r>
    <r>
      <rPr>
        <sz val="18"/>
        <rFont val="Times New Roman"/>
        <charset val="0"/>
      </rPr>
      <t>5</t>
    </r>
    <r>
      <rPr>
        <sz val="18"/>
        <rFont val="方正仿宋_GBK"/>
        <charset val="134"/>
      </rPr>
      <t>万吨每天。</t>
    </r>
  </si>
  <si>
    <t>2025.10-2027.12</t>
  </si>
  <si>
    <r>
      <rPr>
        <sz val="18"/>
        <rFont val="方正仿宋_GBK"/>
        <charset val="0"/>
      </rPr>
      <t>项目优化，需对原可研进行调整，目前完成可研技术审查。</t>
    </r>
  </si>
  <si>
    <r>
      <rPr>
        <sz val="18"/>
        <rFont val="方正仿宋_GBK"/>
        <charset val="0"/>
      </rPr>
      <t>开展可研调整报批</t>
    </r>
  </si>
  <si>
    <r>
      <rPr>
        <sz val="18"/>
        <rFont val="方正仿宋_GBK"/>
        <charset val="134"/>
      </rPr>
      <t>区水利局</t>
    </r>
  </si>
  <si>
    <r>
      <rPr>
        <sz val="18"/>
        <rFont val="方正仿宋_GBK"/>
        <charset val="134"/>
      </rPr>
      <t>铜梁老城区供水管网漏损改造工程</t>
    </r>
  </si>
  <si>
    <r>
      <rPr>
        <sz val="18"/>
        <rFont val="方正仿宋_GBK"/>
        <charset val="134"/>
      </rPr>
      <t>改扩建管网</t>
    </r>
    <r>
      <rPr>
        <sz val="18"/>
        <rFont val="Times New Roman"/>
        <charset val="0"/>
      </rPr>
      <t>DN600~DN400</t>
    </r>
    <r>
      <rPr>
        <sz val="18"/>
        <rFont val="方正仿宋_GBK"/>
        <charset val="134"/>
      </rPr>
      <t>总长度约</t>
    </r>
    <r>
      <rPr>
        <sz val="18"/>
        <rFont val="Times New Roman"/>
        <charset val="0"/>
      </rPr>
      <t>18.3</t>
    </r>
    <r>
      <rPr>
        <sz val="18"/>
        <rFont val="方正仿宋_GBK"/>
        <charset val="134"/>
      </rPr>
      <t>公里。</t>
    </r>
  </si>
  <si>
    <r>
      <rPr>
        <sz val="18"/>
        <rFont val="方正仿宋_GBK"/>
        <charset val="0"/>
      </rPr>
      <t>完成地下管网改造实施方案申报，正在开展初步设计编制</t>
    </r>
  </si>
  <si>
    <r>
      <rPr>
        <sz val="18"/>
        <rFont val="方正仿宋_GBK"/>
        <charset val="0"/>
      </rPr>
      <t>开展方案设计工作</t>
    </r>
  </si>
  <si>
    <r>
      <rPr>
        <sz val="18"/>
        <rFont val="方正仿宋_GBK"/>
        <charset val="134"/>
      </rPr>
      <t>同心桥水库灌区工程</t>
    </r>
  </si>
  <si>
    <r>
      <rPr>
        <sz val="18"/>
        <rFont val="方正仿宋_GBK"/>
        <charset val="134"/>
      </rPr>
      <t>同心桥水库灌区灌溉采用管道输水，布置有提水管道（含高位水池）、总干管、正义干管、石寨干管和新龙支管</t>
    </r>
    <r>
      <rPr>
        <sz val="18"/>
        <rFont val="Times New Roman"/>
        <charset val="0"/>
      </rPr>
      <t xml:space="preserve"> 5 </t>
    </r>
    <r>
      <rPr>
        <sz val="18"/>
        <rFont val="方正仿宋_GBK"/>
        <charset val="134"/>
      </rPr>
      <t>条管线。管线总长</t>
    </r>
    <r>
      <rPr>
        <sz val="18"/>
        <rFont val="Times New Roman"/>
        <charset val="0"/>
      </rPr>
      <t xml:space="preserve"> 12.6</t>
    </r>
    <r>
      <rPr>
        <sz val="18"/>
        <rFont val="方正仿宋_GBK"/>
        <charset val="134"/>
      </rPr>
      <t>公里。</t>
    </r>
  </si>
  <si>
    <t>2025.07-2025.12</t>
  </si>
  <si>
    <r>
      <rPr>
        <sz val="18"/>
        <rFont val="方正仿宋_GBK"/>
        <charset val="0"/>
      </rPr>
      <t>开展施工准备工作</t>
    </r>
  </si>
  <si>
    <r>
      <rPr>
        <sz val="18"/>
        <rFont val="方正仿宋_GBK"/>
        <charset val="0"/>
      </rPr>
      <t>开展施工场地协调</t>
    </r>
  </si>
  <si>
    <r>
      <rPr>
        <sz val="18"/>
        <rFont val="方正仿宋_GBK"/>
        <charset val="134"/>
      </rPr>
      <t>铜梁区琼江流域及穆家河流域等</t>
    </r>
    <r>
      <rPr>
        <sz val="18"/>
        <rFont val="Times New Roman"/>
        <charset val="134"/>
      </rPr>
      <t>9</t>
    </r>
    <r>
      <rPr>
        <sz val="18"/>
        <rFont val="方正仿宋_GBK"/>
        <charset val="134"/>
      </rPr>
      <t>个镇级污水处理厂尾水治理项目</t>
    </r>
  </si>
  <si>
    <r>
      <rPr>
        <sz val="18"/>
        <rFont val="方正仿宋_GBK"/>
        <charset val="134"/>
      </rPr>
      <t>建设铜梁区琼江流域及穆家河流域小林镇、双山镇、平滩镇、侣俸镇、太平镇、维新镇、少云镇、围龙镇、永嘉镇等</t>
    </r>
    <r>
      <rPr>
        <sz val="18"/>
        <rFont val="Times New Roman"/>
        <charset val="0"/>
      </rPr>
      <t>9</t>
    </r>
    <r>
      <rPr>
        <sz val="18"/>
        <rFont val="方正仿宋_GBK"/>
        <charset val="134"/>
      </rPr>
      <t>座镇级污水处理厂尾水湿地，合计</t>
    </r>
    <r>
      <rPr>
        <sz val="18"/>
        <rFont val="Times New Roman"/>
        <charset val="0"/>
      </rPr>
      <t>3.1</t>
    </r>
    <r>
      <rPr>
        <sz val="18"/>
        <rFont val="方正仿宋_GBK"/>
        <charset val="134"/>
      </rPr>
      <t>万平方米。</t>
    </r>
  </si>
  <si>
    <r>
      <rPr>
        <sz val="18"/>
        <rFont val="方正仿宋_GBK"/>
        <charset val="0"/>
      </rPr>
      <t>设计招标和现场踏勘工作</t>
    </r>
  </si>
  <si>
    <r>
      <rPr>
        <sz val="18"/>
        <rFont val="方正仿宋_GBK"/>
        <charset val="0"/>
      </rPr>
      <t>地勘和地形测绘等相关前期工作</t>
    </r>
  </si>
  <si>
    <r>
      <rPr>
        <sz val="18"/>
        <rFont val="方正仿宋_GBK"/>
        <charset val="134"/>
      </rPr>
      <t>区生态环境局</t>
    </r>
  </si>
  <si>
    <t>铜梁区蒲吕街道岚峰母亲水窖（岚峰水厂）改迁项目</t>
  </si>
  <si>
    <r>
      <rPr>
        <sz val="18"/>
        <rFont val="方正仿宋_GBK"/>
        <charset val="134"/>
      </rPr>
      <t>本项目对蒲吕街道岚峰母亲水窖整体迁建，迁建后供水规模达</t>
    </r>
    <r>
      <rPr>
        <sz val="18"/>
        <rFont val="Times New Roman"/>
        <charset val="0"/>
      </rPr>
      <t xml:space="preserve"> 1500m³/d</t>
    </r>
    <r>
      <rPr>
        <sz val="18"/>
        <rFont val="方正仿宋_GBK"/>
        <charset val="134"/>
      </rPr>
      <t>，同时建设配水管网约</t>
    </r>
    <r>
      <rPr>
        <sz val="18"/>
        <rFont val="Times New Roman"/>
        <charset val="0"/>
      </rPr>
      <t xml:space="preserve"> 28 </t>
    </r>
    <r>
      <rPr>
        <sz val="18"/>
        <rFont val="方正仿宋_GBK"/>
        <charset val="134"/>
      </rPr>
      <t>公里，实施</t>
    </r>
    <r>
      <rPr>
        <sz val="18"/>
        <rFont val="Times New Roman"/>
        <charset val="0"/>
      </rPr>
      <t xml:space="preserve"> 3900 </t>
    </r>
    <r>
      <rPr>
        <sz val="18"/>
        <rFont val="方正仿宋_GBK"/>
        <charset val="134"/>
      </rPr>
      <t>户入户水表改造。</t>
    </r>
  </si>
  <si>
    <r>
      <rPr>
        <sz val="18"/>
        <rFont val="方正仿宋_GBK"/>
        <charset val="0"/>
      </rPr>
      <t>发布征地公告，支付征地费用，支付费用后办理用地划拨。</t>
    </r>
  </si>
  <si>
    <r>
      <rPr>
        <sz val="18"/>
        <rFont val="方正仿宋_GBK"/>
        <charset val="0"/>
      </rPr>
      <t>办理工规，网审初设，调整预算编制。</t>
    </r>
    <r>
      <rPr>
        <sz val="18"/>
        <rFont val="Times New Roman"/>
        <charset val="0"/>
      </rPr>
      <t xml:space="preserve"></t>
    </r>
  </si>
  <si>
    <r>
      <rPr>
        <sz val="18"/>
        <rFont val="方正仿宋_GBK"/>
        <charset val="134"/>
      </rPr>
      <t>蒲吕街道</t>
    </r>
  </si>
  <si>
    <r>
      <rPr>
        <b/>
        <sz val="16"/>
        <rFont val="方正黑体_GBK"/>
        <charset val="0"/>
      </rPr>
      <t>四、乡村振兴（</t>
    </r>
    <r>
      <rPr>
        <b/>
        <sz val="16"/>
        <rFont val="Times New Roman"/>
        <charset val="0"/>
      </rPr>
      <t>1</t>
    </r>
    <r>
      <rPr>
        <b/>
        <sz val="16"/>
        <rFont val="方正黑体_GBK"/>
        <charset val="0"/>
      </rPr>
      <t>个）</t>
    </r>
  </si>
  <si>
    <r>
      <rPr>
        <sz val="18"/>
        <rFont val="方正仿宋_GBK"/>
        <charset val="134"/>
      </rPr>
      <t>国家农村产业融合发展示范园产业配套基础设施建设项目</t>
    </r>
  </si>
  <si>
    <r>
      <rPr>
        <sz val="18"/>
        <rFont val="方正仿宋_GBK"/>
        <charset val="134"/>
      </rPr>
      <t>总占地面积</t>
    </r>
    <r>
      <rPr>
        <sz val="18"/>
        <rFont val="Times New Roman"/>
        <charset val="0"/>
      </rPr>
      <t xml:space="preserve"> 7800</t>
    </r>
    <r>
      <rPr>
        <sz val="18"/>
        <rFont val="方正仿宋_GBK"/>
        <charset val="134"/>
      </rPr>
      <t>平方米，建设高标准污水处理厂</t>
    </r>
    <r>
      <rPr>
        <sz val="18"/>
        <rFont val="Times New Roman"/>
        <charset val="0"/>
      </rPr>
      <t>1</t>
    </r>
    <r>
      <rPr>
        <sz val="18"/>
        <rFont val="方正仿宋_GBK"/>
        <charset val="134"/>
      </rPr>
      <t>座，新增污水管网</t>
    </r>
    <r>
      <rPr>
        <sz val="18"/>
        <rFont val="Times New Roman"/>
        <charset val="0"/>
      </rPr>
      <t>2000</t>
    </r>
    <r>
      <rPr>
        <sz val="18"/>
        <rFont val="方正仿宋_GBK"/>
        <charset val="134"/>
      </rPr>
      <t>米，新建低温冻库</t>
    </r>
    <r>
      <rPr>
        <sz val="18"/>
        <rFont val="Times New Roman"/>
        <charset val="0"/>
      </rPr>
      <t>1</t>
    </r>
    <r>
      <rPr>
        <sz val="18"/>
        <rFont val="方正仿宋_GBK"/>
        <charset val="134"/>
      </rPr>
      <t>座，改造升级产业对外连接道路</t>
    </r>
    <r>
      <rPr>
        <sz val="18"/>
        <rFont val="Times New Roman"/>
        <charset val="0"/>
      </rPr>
      <t>3.7</t>
    </r>
    <r>
      <rPr>
        <sz val="18"/>
        <rFont val="方正仿宋_GBK"/>
        <charset val="134"/>
      </rPr>
      <t>公里。</t>
    </r>
  </si>
  <si>
    <t>2025.03-2026.12</t>
  </si>
  <si>
    <r>
      <rPr>
        <sz val="18"/>
        <rFont val="方正仿宋_GBK"/>
        <charset val="0"/>
      </rPr>
      <t>管网部分继续对对白云村、垣楼村进行开挖；采购部分完成库体的安装；土建部分完成进场前准备，进场施工。</t>
    </r>
  </si>
  <si>
    <r>
      <rPr>
        <sz val="18"/>
        <rFont val="方正仿宋_GBK"/>
        <charset val="0"/>
      </rPr>
      <t>完成白云村段管网开挖，并安装管网；采购部分完成风机安装，完成部分制冷主机的生产；土建部分完成技术交底，对屠宰园区设计范围内地块进行平场硬化。</t>
    </r>
  </si>
  <si>
    <r>
      <rPr>
        <sz val="18"/>
        <rFont val="方正仿宋_GBK"/>
        <charset val="0"/>
      </rPr>
      <t>太平镇白云村部分村民存在阻工情况，导致部分地段无法正常施工安装管网。</t>
    </r>
  </si>
  <si>
    <r>
      <rPr>
        <b/>
        <sz val="16"/>
        <rFont val="方正黑体_GBK"/>
        <charset val="0"/>
      </rPr>
      <t>五、文化强区（</t>
    </r>
    <r>
      <rPr>
        <b/>
        <sz val="16"/>
        <rFont val="Times New Roman"/>
        <charset val="0"/>
      </rPr>
      <t>11</t>
    </r>
    <r>
      <rPr>
        <b/>
        <sz val="16"/>
        <rFont val="方正黑体_GBK"/>
        <charset val="0"/>
      </rPr>
      <t>个）</t>
    </r>
  </si>
  <si>
    <t>奇彩梦园景区提档升级</t>
  </si>
  <si>
    <r>
      <rPr>
        <sz val="18"/>
        <rFont val="方正仿宋_GBK"/>
        <charset val="134"/>
      </rPr>
      <t>主要建设内容：奇彩梦园民宿项目、奇彩梦园研学基地项目、扩建儿童乐园建设项目。</t>
    </r>
  </si>
  <si>
    <t>2025.04-2028.12</t>
  </si>
  <si>
    <t>签订规划设计合同，设计单位现场勘查。</t>
  </si>
  <si>
    <r>
      <rPr>
        <sz val="18"/>
        <rFont val="方正仿宋_GBK"/>
        <charset val="0"/>
      </rPr>
      <t>完成</t>
    </r>
    <r>
      <rPr>
        <sz val="18"/>
        <rFont val="Times New Roman"/>
        <charset val="0"/>
      </rPr>
      <t>22+35</t>
    </r>
    <r>
      <rPr>
        <sz val="18"/>
        <rFont val="方正仿宋_GBK"/>
        <charset val="0"/>
      </rPr>
      <t>亩土地的勘界，完成村规划调整。</t>
    </r>
  </si>
  <si>
    <r>
      <rPr>
        <sz val="18"/>
        <rFont val="方正仿宋_GBK"/>
        <charset val="134"/>
      </rPr>
      <t>区文化旅游委</t>
    </r>
  </si>
  <si>
    <r>
      <rPr>
        <sz val="18"/>
        <rFont val="方正仿宋_GBK"/>
        <charset val="134"/>
      </rPr>
      <t>罗昌西</t>
    </r>
  </si>
  <si>
    <r>
      <rPr>
        <sz val="18"/>
        <rFont val="方正仿宋_GBK"/>
        <charset val="134"/>
      </rPr>
      <t>小北海首开区综合开发项目（一期）</t>
    </r>
  </si>
  <si>
    <r>
      <rPr>
        <sz val="18"/>
        <rFont val="方正仿宋_GBK"/>
        <charset val="134"/>
      </rPr>
      <t>建设内容为拟用地面积约</t>
    </r>
    <r>
      <rPr>
        <sz val="18"/>
        <rFont val="Times New Roman"/>
        <charset val="0"/>
      </rPr>
      <t xml:space="preserve"> 212.77</t>
    </r>
    <r>
      <rPr>
        <sz val="18"/>
        <rFont val="方正仿宋_GBK"/>
        <charset val="134"/>
      </rPr>
      <t>亩，红线内（教学培训及酒店）用地面积</t>
    </r>
    <r>
      <rPr>
        <sz val="18"/>
        <rFont val="Times New Roman"/>
        <charset val="0"/>
      </rPr>
      <t>7.57</t>
    </r>
    <r>
      <rPr>
        <sz val="18"/>
        <rFont val="方正仿宋_GBK"/>
        <charset val="134"/>
      </rPr>
      <t>万平方米（</t>
    </r>
    <r>
      <rPr>
        <sz val="18"/>
        <rFont val="Times New Roman"/>
        <charset val="0"/>
      </rPr>
      <t>113.5</t>
    </r>
    <r>
      <rPr>
        <sz val="18"/>
        <rFont val="方正仿宋_GBK"/>
        <charset val="134"/>
      </rPr>
      <t>亩），红线外（滨水运动）</t>
    </r>
    <r>
      <rPr>
        <sz val="18"/>
        <rFont val="Times New Roman"/>
        <charset val="0"/>
      </rPr>
      <t>6.6</t>
    </r>
    <r>
      <rPr>
        <sz val="18"/>
        <rFont val="方正仿宋_GBK"/>
        <charset val="134"/>
      </rPr>
      <t>万平方米（</t>
    </r>
    <r>
      <rPr>
        <sz val="18"/>
        <rFont val="Times New Roman"/>
        <charset val="0"/>
      </rPr>
      <t>99.27</t>
    </r>
    <r>
      <rPr>
        <sz val="18"/>
        <rFont val="方正仿宋_GBK"/>
        <charset val="134"/>
      </rPr>
      <t>亩），拟规划建筑面积约</t>
    </r>
    <r>
      <rPr>
        <sz val="18"/>
        <rFont val="Times New Roman"/>
        <charset val="0"/>
      </rPr>
      <t>4</t>
    </r>
    <r>
      <rPr>
        <sz val="18"/>
        <rFont val="方正仿宋_GBK"/>
        <charset val="134"/>
      </rPr>
      <t>万平方米。建设内容包含：研学楼、办公楼、会议中心、酒店、运动区、桥梁、道路、电力迁改、管网、装饰装修及配套的水、电、气等。</t>
    </r>
  </si>
  <si>
    <t>2025.10-2028.12</t>
  </si>
  <si>
    <r>
      <rPr>
        <sz val="18"/>
        <rFont val="Times New Roman"/>
        <charset val="0"/>
      </rPr>
      <t>1.</t>
    </r>
    <r>
      <rPr>
        <sz val="18"/>
        <rFont val="方正仿宋_GBK"/>
        <charset val="0"/>
      </rPr>
      <t>主体：已完成项目地勘、勘察审查、初步设计及项目概算，完成项目技术复杂性复核论证，</t>
    </r>
    <r>
      <rPr>
        <sz val="18"/>
        <rFont val="Times New Roman"/>
        <charset val="0"/>
      </rPr>
      <t>EPC</t>
    </r>
    <r>
      <rPr>
        <sz val="18"/>
        <rFont val="方正仿宋_GBK"/>
        <charset val="0"/>
      </rPr>
      <t>招标文件编制中；已办理水利、人防、文旅、市政绿化协办审批意见，正在办理工程规划许可证；</t>
    </r>
    <r>
      <rPr>
        <sz val="18"/>
        <rFont val="Times New Roman"/>
        <charset val="0"/>
      </rPr>
      <t>2.</t>
    </r>
    <r>
      <rPr>
        <sz val="18"/>
        <rFont val="方正仿宋_GBK"/>
        <charset val="0"/>
      </rPr>
      <t>强弱电迁改：</t>
    </r>
    <r>
      <rPr>
        <sz val="18"/>
        <rFont val="Times New Roman"/>
        <charset val="0"/>
      </rPr>
      <t>35kv</t>
    </r>
    <r>
      <rPr>
        <sz val="18"/>
        <rFont val="方正仿宋_GBK"/>
        <charset val="0"/>
      </rPr>
      <t>电力迁改，已基本落实塔基位置，正在完善设计文件；已与移动、电信、联通、广电、铁塔运营单位完成合同签订，占地问题已基本解决。</t>
    </r>
  </si>
  <si>
    <r>
      <rPr>
        <sz val="18"/>
        <rFont val="Times New Roman"/>
        <charset val="0"/>
      </rPr>
      <t>1.</t>
    </r>
    <r>
      <rPr>
        <sz val="18"/>
        <rFont val="方正仿宋_GBK"/>
        <charset val="0"/>
      </rPr>
      <t>待今年底区水利局确定最终水库保护范围线后再进行规划设计；</t>
    </r>
    <r>
      <rPr>
        <sz val="18"/>
        <rFont val="Times New Roman"/>
        <charset val="0"/>
      </rPr>
      <t>2.</t>
    </r>
    <r>
      <rPr>
        <sz val="18"/>
        <rFont val="方正仿宋_GBK"/>
        <charset val="0"/>
      </rPr>
      <t>申请调出</t>
    </r>
    <r>
      <rPr>
        <sz val="18"/>
        <rFont val="Times New Roman"/>
        <charset val="0"/>
      </rPr>
      <t>2025</t>
    </r>
    <r>
      <rPr>
        <sz val="18"/>
        <rFont val="方正仿宋_GBK"/>
        <charset val="0"/>
      </rPr>
      <t>区级重点建设名单。</t>
    </r>
  </si>
  <si>
    <r>
      <rPr>
        <sz val="18"/>
        <rFont val="方正仿宋_GBK"/>
        <charset val="0"/>
      </rPr>
      <t>一是水利局拟扩容线与我公司新增用地红线重叠；二是报批中需村社盖章，经巴川街道提出未解决小北海多交边角地土地补偿款问题，村社配合盖章等工作难度大，导致报批工作无法继续开展；三是小北海现方案中消防道路部分处于水利局现行水库保护范围线及拟扩容线内，后期存在淹没风险等问题无法办理用地规划手续。目前区水利局已将原划界成果和水库产权证报水利部，待水利部复核确认后回复是否可以实施。</t>
    </r>
  </si>
  <si>
    <r>
      <rPr>
        <sz val="18"/>
        <rFont val="方正仿宋_GBK"/>
        <charset val="134"/>
      </rPr>
      <t>玄天湖文旅公司</t>
    </r>
  </si>
  <si>
    <r>
      <rPr>
        <sz val="18"/>
        <rFont val="方正仿宋_GBK"/>
        <charset val="134"/>
      </rPr>
      <t>玄天秀水生态酒店</t>
    </r>
  </si>
  <si>
    <r>
      <rPr>
        <sz val="18"/>
        <rFont val="方正仿宋_GBK"/>
        <charset val="134"/>
      </rPr>
      <t>项目占地</t>
    </r>
    <r>
      <rPr>
        <sz val="18"/>
        <rFont val="Times New Roman"/>
        <charset val="0"/>
      </rPr>
      <t>35.75</t>
    </r>
    <r>
      <rPr>
        <sz val="18"/>
        <rFont val="方正仿宋_GBK"/>
        <charset val="134"/>
      </rPr>
      <t>亩，建筑面积</t>
    </r>
    <r>
      <rPr>
        <sz val="18"/>
        <rFont val="Times New Roman"/>
        <charset val="0"/>
      </rPr>
      <t>2.58</t>
    </r>
    <r>
      <rPr>
        <sz val="18"/>
        <rFont val="方正仿宋_GBK"/>
        <charset val="134"/>
      </rPr>
      <t>万平方米。其中综合楼建筑面积</t>
    </r>
    <r>
      <rPr>
        <sz val="18"/>
        <rFont val="Times New Roman"/>
        <charset val="0"/>
      </rPr>
      <t>2</t>
    </r>
    <r>
      <rPr>
        <sz val="18"/>
        <rFont val="方正仿宋_GBK"/>
        <charset val="134"/>
      </rPr>
      <t>万平方米（包含：地下停车库、会议中心、餐饮、酒店等项目）、</t>
    </r>
    <r>
      <rPr>
        <sz val="18"/>
        <rFont val="Times New Roman"/>
        <charset val="0"/>
      </rPr>
      <t>1-4#</t>
    </r>
    <r>
      <rPr>
        <sz val="18"/>
        <rFont val="方正仿宋_GBK"/>
        <charset val="134"/>
      </rPr>
      <t>湖景房酒店建筑面积</t>
    </r>
    <r>
      <rPr>
        <sz val="18"/>
        <rFont val="Times New Roman"/>
        <charset val="0"/>
      </rPr>
      <t>4705</t>
    </r>
    <r>
      <rPr>
        <sz val="18"/>
        <rFont val="方正仿宋_GBK"/>
        <charset val="134"/>
      </rPr>
      <t>平方米、</t>
    </r>
    <r>
      <rPr>
        <sz val="18"/>
        <rFont val="Times New Roman"/>
        <charset val="0"/>
      </rPr>
      <t>5-7#</t>
    </r>
    <r>
      <rPr>
        <sz val="18"/>
        <rFont val="方正仿宋_GBK"/>
        <charset val="134"/>
      </rPr>
      <t>花园套房酒店建筑面积</t>
    </r>
    <r>
      <rPr>
        <sz val="18"/>
        <rFont val="Times New Roman"/>
        <charset val="0"/>
      </rPr>
      <t>1096</t>
    </r>
    <r>
      <rPr>
        <sz val="18"/>
        <rFont val="方正仿宋_GBK"/>
        <charset val="134"/>
      </rPr>
      <t>平方米，及道路、环境、安装、装饰装修等。</t>
    </r>
  </si>
  <si>
    <t>2025.10-2029.12</t>
  </si>
  <si>
    <r>
      <rPr>
        <sz val="18"/>
        <rFont val="方正仿宋_GBK"/>
        <charset val="0"/>
      </rPr>
      <t>于</t>
    </r>
    <r>
      <rPr>
        <sz val="18"/>
        <rFont val="Times New Roman"/>
        <charset val="0"/>
      </rPr>
      <t>2023</t>
    </r>
    <r>
      <rPr>
        <sz val="18"/>
        <rFont val="方正仿宋_GBK"/>
        <charset val="0"/>
      </rPr>
      <t>年</t>
    </r>
    <r>
      <rPr>
        <sz val="18"/>
        <rFont val="Times New Roman"/>
        <charset val="0"/>
      </rPr>
      <t>9</t>
    </r>
    <r>
      <rPr>
        <sz val="18"/>
        <rFont val="方正仿宋_GBK"/>
        <charset val="0"/>
      </rPr>
      <t>月</t>
    </r>
    <r>
      <rPr>
        <sz val="18"/>
        <rFont val="Times New Roman"/>
        <charset val="0"/>
      </rPr>
      <t>7</t>
    </r>
    <r>
      <rPr>
        <sz val="18"/>
        <rFont val="方正仿宋_GBK"/>
        <charset val="0"/>
      </rPr>
      <t>日完成财评（财评金额为</t>
    </r>
    <r>
      <rPr>
        <sz val="18"/>
        <rFont val="Times New Roman"/>
        <charset val="0"/>
      </rPr>
      <t>14728.846839</t>
    </r>
    <r>
      <rPr>
        <sz val="18"/>
        <rFont val="方正仿宋_GBK"/>
        <charset val="0"/>
      </rPr>
      <t>万元），由于时间过长，目前正在重新调整财评。</t>
    </r>
  </si>
  <si>
    <r>
      <rPr>
        <sz val="18"/>
        <rFont val="方正仿宋_GBK"/>
        <charset val="0"/>
      </rPr>
      <t>重新财评后招标。</t>
    </r>
  </si>
  <si>
    <r>
      <rPr>
        <sz val="18"/>
        <rFont val="方正仿宋_GBK"/>
        <charset val="134"/>
      </rPr>
      <t>玄天湖景区配套基础设施项目</t>
    </r>
  </si>
  <si>
    <r>
      <rPr>
        <sz val="18"/>
        <rFont val="Times New Roman"/>
        <charset val="0"/>
      </rPr>
      <t>1.</t>
    </r>
    <r>
      <rPr>
        <sz val="18"/>
        <rFont val="方正仿宋_GBK"/>
        <charset val="134"/>
      </rPr>
      <t>拟对龙温泉服务大楼、办公楼、</t>
    </r>
    <r>
      <rPr>
        <sz val="18"/>
        <rFont val="Times New Roman"/>
        <charset val="0"/>
      </rPr>
      <t>9</t>
    </r>
    <r>
      <rPr>
        <sz val="18"/>
        <rFont val="方正仿宋_GBK"/>
        <charset val="134"/>
      </rPr>
      <t>幢独栋别墅等资产进行收购及后期升级打造。</t>
    </r>
    <r>
      <rPr>
        <sz val="18"/>
        <rFont val="Times New Roman"/>
        <charset val="0"/>
      </rPr>
      <t>2.</t>
    </r>
    <r>
      <rPr>
        <sz val="18"/>
        <rFont val="方正仿宋_GBK"/>
        <charset val="134"/>
      </rPr>
      <t>拟对梦湖酒店大楼、会议室、酒店维修、</t>
    </r>
    <r>
      <rPr>
        <sz val="18"/>
        <rFont val="Times New Roman"/>
        <charset val="0"/>
      </rPr>
      <t>14</t>
    </r>
    <r>
      <rPr>
        <sz val="18"/>
        <rFont val="方正仿宋_GBK"/>
        <charset val="134"/>
      </rPr>
      <t>幢独栋别墅和</t>
    </r>
    <r>
      <rPr>
        <sz val="18"/>
        <rFont val="Times New Roman"/>
        <charset val="0"/>
      </rPr>
      <t>2</t>
    </r>
    <r>
      <rPr>
        <sz val="18"/>
        <rFont val="方正仿宋_GBK"/>
        <charset val="134"/>
      </rPr>
      <t>幢车库等进行收购及后期升级打造。</t>
    </r>
  </si>
  <si>
    <t>2025.02-2028.03</t>
  </si>
  <si>
    <r>
      <rPr>
        <sz val="18"/>
        <rFont val="Times New Roman"/>
        <charset val="0"/>
      </rPr>
      <t>1.</t>
    </r>
    <r>
      <rPr>
        <sz val="18"/>
        <rFont val="方正仿宋_GBK"/>
        <charset val="134"/>
      </rPr>
      <t>梦湖酒店完成</t>
    </r>
    <r>
      <rPr>
        <sz val="18"/>
        <rFont val="Times New Roman"/>
        <charset val="0"/>
      </rPr>
      <t>20%</t>
    </r>
    <r>
      <rPr>
        <sz val="18"/>
        <rFont val="方正仿宋_GBK"/>
        <charset val="134"/>
      </rPr>
      <t>；</t>
    </r>
    <r>
      <rPr>
        <sz val="18"/>
        <rFont val="Times New Roman"/>
        <charset val="0"/>
      </rPr>
      <t>2.</t>
    </r>
    <r>
      <rPr>
        <sz val="18"/>
        <rFont val="方正仿宋_GBK"/>
        <charset val="134"/>
      </rPr>
      <t>龙温泉完工投用。</t>
    </r>
  </si>
  <si>
    <r>
      <rPr>
        <sz val="18"/>
        <rFont val="Times New Roman"/>
        <charset val="0"/>
      </rPr>
      <t>1.</t>
    </r>
    <r>
      <rPr>
        <sz val="18"/>
        <rFont val="方正仿宋_GBK"/>
        <charset val="0"/>
      </rPr>
      <t>已收购梦湖酒店产业：已完成设计、预算、财政评审；根据公司最新规划，拟对原建筑拆除新建，目前正在方案设计；</t>
    </r>
    <r>
      <rPr>
        <sz val="18"/>
        <rFont val="Times New Roman"/>
        <charset val="0"/>
      </rPr>
      <t>2.</t>
    </r>
    <r>
      <rPr>
        <sz val="18"/>
        <rFont val="方正仿宋_GBK"/>
        <charset val="0"/>
      </rPr>
      <t>已收购龙温泉产业：已于</t>
    </r>
    <r>
      <rPr>
        <sz val="18"/>
        <rFont val="Times New Roman"/>
        <charset val="0"/>
      </rPr>
      <t>3</t>
    </r>
    <r>
      <rPr>
        <sz val="18"/>
        <rFont val="方正仿宋_GBK"/>
        <charset val="0"/>
      </rPr>
      <t>月</t>
    </r>
    <r>
      <rPr>
        <sz val="18"/>
        <rFont val="Times New Roman"/>
        <charset val="0"/>
      </rPr>
      <t>27</t>
    </r>
    <r>
      <rPr>
        <sz val="18"/>
        <rFont val="方正仿宋_GBK"/>
        <charset val="0"/>
      </rPr>
      <t>日完成了</t>
    </r>
    <r>
      <rPr>
        <sz val="18"/>
        <rFont val="Times New Roman"/>
        <charset val="0"/>
      </rPr>
      <t>EPC</t>
    </r>
    <r>
      <rPr>
        <sz val="18"/>
        <rFont val="方正仿宋_GBK"/>
        <charset val="0"/>
      </rPr>
      <t>招标，于</t>
    </r>
    <r>
      <rPr>
        <sz val="18"/>
        <rFont val="Times New Roman"/>
        <charset val="0"/>
      </rPr>
      <t>5</t>
    </r>
    <r>
      <rPr>
        <sz val="18"/>
        <rFont val="方正仿宋_GBK"/>
        <charset val="0"/>
      </rPr>
      <t>月</t>
    </r>
    <r>
      <rPr>
        <sz val="18"/>
        <rFont val="Times New Roman"/>
        <charset val="0"/>
      </rPr>
      <t>9</t>
    </r>
    <r>
      <rPr>
        <sz val="18"/>
        <rFont val="方正仿宋_GBK"/>
        <charset val="0"/>
      </rPr>
      <t>日办理完成施工许可，正在进行施工图设计，目前完成：一是服务大厅</t>
    </r>
    <r>
      <rPr>
        <sz val="18"/>
        <rFont val="Times New Roman"/>
        <charset val="0"/>
      </rPr>
      <t>1</t>
    </r>
    <r>
      <rPr>
        <sz val="18"/>
        <rFont val="方正仿宋_GBK"/>
        <charset val="0"/>
      </rPr>
      <t>楼及室外泳池拆除；二是周边绿化清理；三是管网开挖。</t>
    </r>
  </si>
  <si>
    <r>
      <rPr>
        <sz val="18"/>
        <rFont val="Times New Roman"/>
        <charset val="0"/>
      </rPr>
      <t>1.</t>
    </r>
    <r>
      <rPr>
        <sz val="18"/>
        <rFont val="方正仿宋_GBK"/>
        <charset val="0"/>
      </rPr>
      <t>已收购梦湖酒店产业：方案设计及审定；</t>
    </r>
    <r>
      <rPr>
        <sz val="18"/>
        <rFont val="Times New Roman"/>
        <charset val="0"/>
      </rPr>
      <t>2.</t>
    </r>
    <r>
      <rPr>
        <sz val="18"/>
        <rFont val="方正仿宋_GBK"/>
        <charset val="0"/>
      </rPr>
      <t>已收购龙温泉产业：完成施工图设计、管网开挖及安装、绿化种植进场、室内外脚手架搭设、服务大厅</t>
    </r>
    <r>
      <rPr>
        <sz val="18"/>
        <rFont val="Times New Roman"/>
        <charset val="0"/>
      </rPr>
      <t>2</t>
    </r>
    <r>
      <rPr>
        <sz val="18"/>
        <rFont val="方正仿宋_GBK"/>
        <charset val="0"/>
      </rPr>
      <t>楼拆除工作。</t>
    </r>
  </si>
  <si>
    <t>安居新游客接待中心片区建设及利用项目</t>
  </si>
  <si>
    <r>
      <rPr>
        <sz val="18"/>
        <rFont val="方正仿宋_GBK"/>
        <charset val="134"/>
      </rPr>
      <t>在现有的新游客接待中心基础上，实施内外装饰装修，设施设备、周边环境整治、指挥平台搭建、业态植入等，建筑面积约</t>
    </r>
    <r>
      <rPr>
        <sz val="18"/>
        <rFont val="Times New Roman"/>
        <charset val="0"/>
      </rPr>
      <t>1.5</t>
    </r>
    <r>
      <rPr>
        <sz val="18"/>
        <rFont val="方正仿宋_GBK"/>
        <charset val="134"/>
      </rPr>
      <t>万平方米。</t>
    </r>
  </si>
  <si>
    <t>2025.06-2027.12</t>
  </si>
  <si>
    <r>
      <rPr>
        <sz val="18"/>
        <rFont val="方正仿宋_GBK"/>
        <charset val="134"/>
      </rPr>
      <t>完成区域内</t>
    </r>
    <r>
      <rPr>
        <sz val="18"/>
        <rFont val="Times New Roman"/>
        <charset val="0"/>
      </rPr>
      <t>60%</t>
    </r>
    <r>
      <rPr>
        <sz val="18"/>
        <rFont val="方正仿宋_GBK"/>
        <charset val="134"/>
      </rPr>
      <t>招商，完成新游客接待中心接待区域内的提质和装修。</t>
    </r>
  </si>
  <si>
    <r>
      <rPr>
        <sz val="18"/>
        <rFont val="方正仿宋_GBK"/>
        <charset val="0"/>
      </rPr>
      <t>完成商业街入口处景观小品送审方案；完成新游客中心门头牌材质、色板确定；完成新接待中心大清洁。</t>
    </r>
  </si>
  <si>
    <r>
      <rPr>
        <sz val="18"/>
        <rFont val="方正仿宋_GBK"/>
        <charset val="0"/>
      </rPr>
      <t>完成新接待中心门头牌、功能区制度牌制作安装；接待中心</t>
    </r>
    <r>
      <rPr>
        <sz val="18"/>
        <rFont val="Times New Roman"/>
        <charset val="0"/>
      </rPr>
      <t>LED</t>
    </r>
    <r>
      <rPr>
        <sz val="18"/>
        <rFont val="方正仿宋_GBK"/>
        <charset val="0"/>
      </rPr>
      <t>屏进场安装。</t>
    </r>
  </si>
  <si>
    <r>
      <rPr>
        <sz val="18"/>
        <rFont val="方正仿宋_GBK"/>
        <charset val="134"/>
      </rPr>
      <t>安居华夏文旅公司</t>
    </r>
  </si>
  <si>
    <r>
      <rPr>
        <sz val="18"/>
        <rFont val="方正仿宋_GBK"/>
        <charset val="134"/>
      </rPr>
      <t>安居古城研学基地建设及利用项目（三期）</t>
    </r>
  </si>
  <si>
    <r>
      <rPr>
        <sz val="18"/>
        <rFont val="方正仿宋_GBK"/>
        <charset val="134"/>
      </rPr>
      <t>利用原腾马中药厂打造成研学基地</t>
    </r>
    <r>
      <rPr>
        <sz val="18"/>
        <rFont val="Times New Roman"/>
        <charset val="0"/>
      </rPr>
      <t>,</t>
    </r>
    <r>
      <rPr>
        <sz val="18"/>
        <rFont val="方正仿宋_GBK"/>
        <charset val="134"/>
      </rPr>
      <t>建筑面积约</t>
    </r>
    <r>
      <rPr>
        <sz val="18"/>
        <rFont val="Times New Roman"/>
        <charset val="0"/>
      </rPr>
      <t>4100</t>
    </r>
    <r>
      <rPr>
        <sz val="18"/>
        <rFont val="方正仿宋_GBK"/>
        <charset val="134"/>
      </rPr>
      <t>平方米；拓展文庙、县衙研学配套，打造国学研学运营项目；打造国家湿地公园生物多样性研学项目。</t>
    </r>
  </si>
  <si>
    <r>
      <rPr>
        <sz val="18"/>
        <rFont val="方正仿宋_GBK"/>
        <charset val="134"/>
      </rPr>
      <t>完成招标、施工单位进场。</t>
    </r>
  </si>
  <si>
    <r>
      <rPr>
        <sz val="18"/>
        <rFont val="方正仿宋_GBK"/>
        <charset val="0"/>
      </rPr>
      <t>完成财评，并在交易中心进行招标补遗；完成工程规划许可办理。</t>
    </r>
  </si>
  <si>
    <r>
      <rPr>
        <sz val="18"/>
        <rFont val="方正仿宋_GBK"/>
        <charset val="0"/>
      </rPr>
      <t>项目开标。</t>
    </r>
  </si>
  <si>
    <r>
      <rPr>
        <sz val="18"/>
        <rFont val="方正仿宋_GBK"/>
        <charset val="134"/>
      </rPr>
      <t>吴翰林院、王翰林院展陈馆项目</t>
    </r>
  </si>
  <si>
    <r>
      <rPr>
        <sz val="18"/>
        <rFont val="方正仿宋_GBK"/>
        <charset val="134"/>
      </rPr>
      <t>通过沉浸式展陈方式，辅以互动投影、</t>
    </r>
    <r>
      <rPr>
        <sz val="18"/>
        <rFont val="Times New Roman"/>
        <charset val="0"/>
      </rPr>
      <t>VR</t>
    </r>
    <r>
      <rPr>
        <sz val="18"/>
        <rFont val="方正仿宋_GBK"/>
        <charset val="134"/>
      </rPr>
      <t>展示等技术，将吴翰林院、王翰林院打造为集文化展陈、新业态消费于一体的翰林院子。</t>
    </r>
  </si>
  <si>
    <r>
      <rPr>
        <sz val="18"/>
        <rFont val="方正仿宋_GBK"/>
        <charset val="0"/>
      </rPr>
      <t>已完成方案二次专家评审；开始进行预算编制并进入财评阶段。</t>
    </r>
  </si>
  <si>
    <r>
      <rPr>
        <sz val="18"/>
        <rFont val="方正仿宋_GBK"/>
        <charset val="0"/>
      </rPr>
      <t>完成财评及挂网。</t>
    </r>
  </si>
  <si>
    <r>
      <rPr>
        <sz val="18"/>
        <rFont val="方正仿宋_GBK"/>
        <charset val="134"/>
      </rPr>
      <t>安居古城景区配套基础设施项目</t>
    </r>
  </si>
  <si>
    <r>
      <rPr>
        <sz val="18"/>
        <rFont val="方正仿宋_GBK"/>
        <charset val="134"/>
      </rPr>
      <t>为创国家级旅游休闲街区，满足游客住宿，对山水园林酒店进行装修及后续运营，建筑面积约</t>
    </r>
    <r>
      <rPr>
        <sz val="18"/>
        <rFont val="Times New Roman"/>
        <charset val="0"/>
      </rPr>
      <t>2</t>
    </r>
    <r>
      <rPr>
        <sz val="18"/>
        <rFont val="方正仿宋_GBK"/>
        <charset val="134"/>
      </rPr>
      <t>万平方米。</t>
    </r>
  </si>
  <si>
    <t>2025.05-2026.05</t>
  </si>
  <si>
    <r>
      <rPr>
        <sz val="18"/>
        <rFont val="方正仿宋_GBK"/>
        <charset val="134"/>
      </rPr>
      <t>完成总工程量的</t>
    </r>
    <r>
      <rPr>
        <sz val="18"/>
        <rFont val="Times New Roman"/>
        <charset val="0"/>
      </rPr>
      <t>80%</t>
    </r>
  </si>
  <si>
    <r>
      <rPr>
        <sz val="18"/>
        <rFont val="Times New Roman"/>
        <charset val="0"/>
      </rPr>
      <t>1.</t>
    </r>
    <r>
      <rPr>
        <sz val="18"/>
        <rFont val="方正仿宋_GBK"/>
        <charset val="0"/>
      </rPr>
      <t>完成施工合同、监理合同、检测合同及跟审合同等签订工作；</t>
    </r>
    <r>
      <rPr>
        <sz val="18"/>
        <rFont val="Times New Roman"/>
        <charset val="0"/>
      </rPr>
      <t xml:space="preserve">
2.</t>
    </r>
    <r>
      <rPr>
        <sz val="18"/>
        <rFont val="方正仿宋_GBK"/>
        <charset val="0"/>
      </rPr>
      <t>完成履约保函及低价风险保函提交；</t>
    </r>
    <r>
      <rPr>
        <sz val="18"/>
        <rFont val="Times New Roman"/>
        <charset val="0"/>
      </rPr>
      <t xml:space="preserve">
3.</t>
    </r>
    <r>
      <rPr>
        <sz val="18"/>
        <rFont val="方正仿宋_GBK"/>
        <charset val="0"/>
      </rPr>
      <t>完成办理施工许可证资料准备及提交至铜梁区住建委办事窗口</t>
    </r>
    <r>
      <rPr>
        <sz val="18"/>
        <rFont val="Times New Roman"/>
        <charset val="0"/>
      </rPr>
      <t>;
4.</t>
    </r>
    <r>
      <rPr>
        <sz val="18"/>
        <rFont val="方正仿宋_GBK"/>
        <charset val="0"/>
      </rPr>
      <t>完成施工围挡、喷淋及临时施工便道等临时设施，完成</t>
    </r>
    <r>
      <rPr>
        <sz val="18"/>
        <rFont val="Times New Roman"/>
        <charset val="0"/>
      </rPr>
      <t>1#</t>
    </r>
    <r>
      <rPr>
        <sz val="18"/>
        <rFont val="方正仿宋_GBK"/>
        <charset val="0"/>
      </rPr>
      <t>车库隔墙及风管拆除。</t>
    </r>
  </si>
  <si>
    <r>
      <rPr>
        <sz val="18"/>
        <rFont val="方正仿宋_GBK"/>
        <charset val="0"/>
      </rPr>
      <t>进行室内水电管线开槽施工，桩基础班组进场，室内隔墙砌筑等施工工作。</t>
    </r>
  </si>
  <si>
    <r>
      <rPr>
        <sz val="18"/>
        <rFont val="方正仿宋_GBK"/>
        <charset val="134"/>
      </rPr>
      <t>安居太平街片区改造项目</t>
    </r>
    <r>
      <rPr>
        <sz val="18"/>
        <rFont val="Times New Roman"/>
        <charset val="0"/>
      </rPr>
      <t>(</t>
    </r>
    <r>
      <rPr>
        <sz val="18"/>
        <rFont val="方正仿宋_GBK"/>
        <charset val="134"/>
      </rPr>
      <t>安居古城大夫第片区传统院落修缮工程</t>
    </r>
    <r>
      <rPr>
        <sz val="18"/>
        <rFont val="Times New Roman"/>
        <charset val="0"/>
      </rPr>
      <t>)</t>
    </r>
  </si>
  <si>
    <r>
      <rPr>
        <sz val="18"/>
        <rFont val="方正仿宋_GBK"/>
        <charset val="134"/>
      </rPr>
      <t>项目将对迎龙门码头片区部分老建筑进行保护性修缮，建筑面积约</t>
    </r>
    <r>
      <rPr>
        <sz val="18"/>
        <rFont val="Times New Roman"/>
        <charset val="0"/>
      </rPr>
      <t>4355</t>
    </r>
    <r>
      <rPr>
        <sz val="18"/>
        <rFont val="方正仿宋_GBK"/>
        <charset val="134"/>
      </rPr>
      <t>平方米。</t>
    </r>
  </si>
  <si>
    <r>
      <rPr>
        <sz val="18"/>
        <rFont val="方正仿宋_GBK"/>
        <charset val="0"/>
      </rPr>
      <t>地灾评估完成规资局备案；完成历史文化名镇保护规划报告编制并及专家评审；生态影响评价报告编制单位进行现场踏勘，数据收集。</t>
    </r>
  </si>
  <si>
    <r>
      <rPr>
        <sz val="18"/>
        <rFont val="方正仿宋_GBK"/>
        <charset val="0"/>
      </rPr>
      <t>根据区规资局专家评审意见完成历史文化名镇保护规划报告编制，报送市规资局；开展生态影响评价报告编制。</t>
    </r>
  </si>
  <si>
    <r>
      <rPr>
        <sz val="18"/>
        <rFont val="Times New Roman"/>
        <charset val="0"/>
      </rPr>
      <t>1.</t>
    </r>
    <r>
      <rPr>
        <sz val="18"/>
        <rFont val="方正仿宋_GBK"/>
        <charset val="0"/>
      </rPr>
      <t>大夫第项目</t>
    </r>
    <r>
      <rPr>
        <sz val="18"/>
        <rFont val="Times New Roman"/>
        <charset val="0"/>
      </rPr>
      <t xml:space="preserve">3 </t>
    </r>
    <r>
      <rPr>
        <sz val="18"/>
        <rFont val="方正仿宋_GBK"/>
        <charset val="0"/>
      </rPr>
      <t>处房屋</t>
    </r>
    <r>
      <rPr>
        <sz val="18"/>
        <rFont val="Times New Roman"/>
        <charset val="0"/>
      </rPr>
      <t>(</t>
    </r>
    <r>
      <rPr>
        <sz val="18"/>
        <rFont val="方正仿宋_GBK"/>
        <charset val="0"/>
      </rPr>
      <t>约</t>
    </r>
    <r>
      <rPr>
        <sz val="18"/>
        <rFont val="Times New Roman"/>
        <charset val="0"/>
      </rPr>
      <t xml:space="preserve">900 </t>
    </r>
    <r>
      <rPr>
        <sz val="18"/>
        <rFont val="方正仿宋_GBK"/>
        <charset val="0"/>
      </rPr>
      <t>平方米</t>
    </r>
    <r>
      <rPr>
        <sz val="18"/>
        <rFont val="Times New Roman"/>
        <charset val="0"/>
      </rPr>
      <t>)</t>
    </r>
    <r>
      <rPr>
        <sz val="18"/>
        <rFont val="方正仿宋_GBK"/>
        <charset val="0"/>
      </rPr>
      <t>还未完成收购，安居镇政府正在积极与户主沟通；</t>
    </r>
    <r>
      <rPr>
        <sz val="18"/>
        <rFont val="Times New Roman"/>
        <charset val="0"/>
      </rPr>
      <t xml:space="preserve">
2.</t>
    </r>
    <r>
      <rPr>
        <sz val="18"/>
        <rFont val="方正仿宋_GBK"/>
        <charset val="0"/>
      </rPr>
      <t>项目涉及饮用水源保护线，保护线内禁止商业行为，根据饮用水源保护法，禁止在饮用水源保护区内新建、改建经营性的设施，在项目方案会审时，主管部门会提出该项目违反水资源保护法，建议待该处饮用水源取消后再有序推进该项目。</t>
    </r>
  </si>
  <si>
    <t>青少年研学基地</t>
  </si>
  <si>
    <r>
      <rPr>
        <sz val="18"/>
        <rFont val="方正仿宋_GBK"/>
        <charset val="134"/>
      </rPr>
      <t>占地约</t>
    </r>
    <r>
      <rPr>
        <sz val="18"/>
        <rFont val="Times New Roman"/>
        <charset val="0"/>
      </rPr>
      <t>500</t>
    </r>
    <r>
      <rPr>
        <sz val="18"/>
        <rFont val="方正仿宋_GBK"/>
        <charset val="134"/>
      </rPr>
      <t>亩，依托侣俸科创中心、中国农科院蔬菜花卉研究所、西南研发中心，及其周边</t>
    </r>
    <r>
      <rPr>
        <sz val="18"/>
        <rFont val="Times New Roman"/>
        <charset val="0"/>
      </rPr>
      <t>1000</t>
    </r>
    <r>
      <rPr>
        <sz val="18"/>
        <rFont val="方正仿宋_GBK"/>
        <charset val="134"/>
      </rPr>
      <t>亩设施大棚等设施，同时新建约</t>
    </r>
    <r>
      <rPr>
        <sz val="18"/>
        <rFont val="Times New Roman"/>
        <charset val="0"/>
      </rPr>
      <t>6800</t>
    </r>
    <r>
      <rPr>
        <sz val="18"/>
        <rFont val="方正仿宋_GBK"/>
        <charset val="134"/>
      </rPr>
      <t>平方米的研学宿舍和食堂，创建青少年研学基地。利用安溪镇现有青少年劳动教育基地及住宿条件，完善其配套设施。</t>
    </r>
  </si>
  <si>
    <t>2025.01-2026.06</t>
  </si>
  <si>
    <t>正在进行施工图审查，完成预算编制</t>
  </si>
  <si>
    <t>完成财评，挂网招标</t>
  </si>
  <si>
    <r>
      <rPr>
        <sz val="18"/>
        <rFont val="方正仿宋_GBK"/>
        <charset val="134"/>
      </rPr>
      <t>文化艺术中心项目</t>
    </r>
  </si>
  <si>
    <r>
      <rPr>
        <sz val="18"/>
        <rFont val="方正仿宋_GBK"/>
        <charset val="134"/>
      </rPr>
      <t>占地</t>
    </r>
    <r>
      <rPr>
        <sz val="18"/>
        <rFont val="Times New Roman"/>
        <charset val="0"/>
      </rPr>
      <t>180</t>
    </r>
    <r>
      <rPr>
        <sz val="18"/>
        <rFont val="方正仿宋_GBK"/>
        <charset val="134"/>
      </rPr>
      <t>亩，建筑面积约</t>
    </r>
    <r>
      <rPr>
        <sz val="18"/>
        <rFont val="Times New Roman"/>
        <charset val="0"/>
      </rPr>
      <t>9</t>
    </r>
    <r>
      <rPr>
        <sz val="18"/>
        <rFont val="方正仿宋_GBK"/>
        <charset val="134"/>
      </rPr>
      <t>万平方米，建设内容包含会展中心，融媒体中心、美术馆、配套体验型文体商业等。</t>
    </r>
  </si>
  <si>
    <t>2025.09-2027.09</t>
  </si>
  <si>
    <r>
      <rPr>
        <sz val="18"/>
        <rFont val="方正仿宋_GBK"/>
        <charset val="0"/>
      </rPr>
      <t>推进</t>
    </r>
    <r>
      <rPr>
        <sz val="18"/>
        <rFont val="Times New Roman"/>
        <charset val="0"/>
      </rPr>
      <t>EPC</t>
    </r>
    <r>
      <rPr>
        <sz val="18"/>
        <rFont val="方正仿宋_GBK"/>
        <charset val="0"/>
      </rPr>
      <t>招标挂网工作</t>
    </r>
  </si>
  <si>
    <r>
      <rPr>
        <sz val="18"/>
        <rFont val="方正仿宋_GBK"/>
        <charset val="0"/>
      </rPr>
      <t>由于土地被绅鹏公司抵押，尚无法取得土地，无法挂网招标</t>
    </r>
    <r>
      <rPr>
        <sz val="18"/>
        <rFont val="Times New Roman"/>
        <charset val="0"/>
      </rPr>
      <t xml:space="preserve"></t>
    </r>
  </si>
  <si>
    <r>
      <rPr>
        <b/>
        <sz val="16"/>
        <rFont val="方正黑体_GBK"/>
        <charset val="0"/>
      </rPr>
      <t>六、民生（</t>
    </r>
    <r>
      <rPr>
        <b/>
        <sz val="16"/>
        <rFont val="Times New Roman"/>
        <charset val="0"/>
      </rPr>
      <t>14</t>
    </r>
    <r>
      <rPr>
        <b/>
        <sz val="16"/>
        <rFont val="方正黑体_GBK"/>
        <charset val="0"/>
      </rPr>
      <t>）</t>
    </r>
  </si>
  <si>
    <r>
      <rPr>
        <b/>
        <sz val="16"/>
        <rFont val="方正楷体_GBK"/>
        <charset val="0"/>
      </rPr>
      <t>（一）就业服务和社会保障</t>
    </r>
  </si>
  <si>
    <r>
      <rPr>
        <sz val="18"/>
        <rFont val="方正仿宋_GBK"/>
        <charset val="134"/>
      </rPr>
      <t>铜梁区新殡仪馆建设项目</t>
    </r>
  </si>
  <si>
    <r>
      <rPr>
        <sz val="18"/>
        <rFont val="方正仿宋_GBK"/>
        <charset val="134"/>
      </rPr>
      <t>占地</t>
    </r>
    <r>
      <rPr>
        <sz val="18"/>
        <rFont val="Times New Roman"/>
        <charset val="0"/>
      </rPr>
      <t>55</t>
    </r>
    <r>
      <rPr>
        <sz val="18"/>
        <rFont val="方正仿宋_GBK"/>
        <charset val="134"/>
      </rPr>
      <t>亩，包含火化车间、治丧服务中心、办公区等。</t>
    </r>
  </si>
  <si>
    <r>
      <rPr>
        <sz val="18"/>
        <rFont val="方正仿宋_GBK"/>
        <charset val="0"/>
      </rPr>
      <t>完成了项目经济效益测算分析，因征地拆迁工作未完成，无法推进后续工作。</t>
    </r>
  </si>
  <si>
    <r>
      <rPr>
        <sz val="18"/>
        <rFont val="方正仿宋_GBK"/>
        <charset val="0"/>
      </rPr>
      <t>待征地拆迁完成后开展后续工作。</t>
    </r>
  </si>
  <si>
    <r>
      <rPr>
        <sz val="18"/>
        <rFont val="方正仿宋_GBK"/>
        <charset val="0"/>
      </rPr>
      <t>征地拆迁工作未完成，无法推进后续工作。</t>
    </r>
  </si>
  <si>
    <r>
      <rPr>
        <sz val="18"/>
        <rFont val="方正仿宋_GBK"/>
        <charset val="134"/>
      </rPr>
      <t>区民政局</t>
    </r>
  </si>
  <si>
    <r>
      <rPr>
        <sz val="18"/>
        <rFont val="方正仿宋_GBK"/>
        <charset val="134"/>
      </rPr>
      <t>陈庆华</t>
    </r>
  </si>
  <si>
    <r>
      <rPr>
        <sz val="18"/>
        <rFont val="方正仿宋_GBK"/>
        <charset val="134"/>
      </rPr>
      <t>铜梁区农村失能特困人员集中照护中心项目（旧县街道）</t>
    </r>
  </si>
  <si>
    <r>
      <rPr>
        <sz val="18"/>
        <rFont val="方正仿宋_GBK"/>
        <charset val="134"/>
      </rPr>
      <t>拟占地面积约</t>
    </r>
    <r>
      <rPr>
        <sz val="18"/>
        <rFont val="Times New Roman"/>
        <charset val="0"/>
      </rPr>
      <t>10.78</t>
    </r>
    <r>
      <rPr>
        <sz val="18"/>
        <rFont val="方正仿宋_GBK"/>
        <charset val="134"/>
      </rPr>
      <t>亩，建筑面积</t>
    </r>
    <r>
      <rPr>
        <sz val="18"/>
        <rFont val="Times New Roman"/>
        <charset val="0"/>
      </rPr>
      <t>1</t>
    </r>
    <r>
      <rPr>
        <sz val="18"/>
        <rFont val="方正仿宋_GBK"/>
        <charset val="134"/>
      </rPr>
      <t>万平方米，拟设置床位</t>
    </r>
    <r>
      <rPr>
        <sz val="18"/>
        <rFont val="Times New Roman"/>
        <charset val="0"/>
      </rPr>
      <t>200</t>
    </r>
    <r>
      <rPr>
        <sz val="18"/>
        <rFont val="方正仿宋_GBK"/>
        <charset val="134"/>
      </rPr>
      <t>张，主要建设老人宿舍、办公室、厨房、食堂、会议室、健身室、医务室等功能用房，以及道路、管网、</t>
    </r>
    <r>
      <rPr>
        <sz val="18"/>
        <rFont val="Times New Roman"/>
        <charset val="0"/>
      </rPr>
      <t xml:space="preserve"> </t>
    </r>
    <r>
      <rPr>
        <sz val="18"/>
        <rFont val="方正仿宋_GBK"/>
        <charset val="134"/>
      </rPr>
      <t>环保、消防设施等配套工程，设置生活照料、托养护理、医疗康复、休闲娱乐、文化教育、人文关怀和运营管理等功能区域，其中托养护理区设置</t>
    </r>
    <r>
      <rPr>
        <sz val="18"/>
        <rFont val="Times New Roman"/>
        <charset val="0"/>
      </rPr>
      <t>20</t>
    </r>
    <r>
      <rPr>
        <sz val="18"/>
        <rFont val="方正仿宋_GBK"/>
        <charset val="134"/>
      </rPr>
      <t>张养老服务床位。</t>
    </r>
  </si>
  <si>
    <t>2025.08-2027.12</t>
  </si>
  <si>
    <r>
      <rPr>
        <sz val="18"/>
        <rFont val="方正仿宋_GBK"/>
        <charset val="0"/>
      </rPr>
      <t>推进招标工作</t>
    </r>
  </si>
  <si>
    <r>
      <rPr>
        <sz val="18"/>
        <rFont val="方正仿宋_GBK"/>
        <charset val="0"/>
      </rPr>
      <t>完成招标工作</t>
    </r>
  </si>
  <si>
    <r>
      <rPr>
        <sz val="18"/>
        <rFont val="方正仿宋_GBK"/>
        <charset val="134"/>
      </rPr>
      <t>铜梁区综合应急物资储备库</t>
    </r>
  </si>
  <si>
    <r>
      <rPr>
        <sz val="18"/>
        <rFont val="方正仿宋_GBK"/>
        <charset val="134"/>
      </rPr>
      <t>占地约</t>
    </r>
    <r>
      <rPr>
        <sz val="18"/>
        <rFont val="Times New Roman"/>
        <charset val="0"/>
      </rPr>
      <t xml:space="preserve"> 34</t>
    </r>
    <r>
      <rPr>
        <sz val="18"/>
        <rFont val="方正仿宋_GBK"/>
        <charset val="134"/>
      </rPr>
      <t>亩，建筑高度约</t>
    </r>
    <r>
      <rPr>
        <sz val="18"/>
        <rFont val="Times New Roman"/>
        <charset val="0"/>
      </rPr>
      <t>12</t>
    </r>
    <r>
      <rPr>
        <sz val="18"/>
        <rFont val="方正仿宋_GBK"/>
        <charset val="134"/>
      </rPr>
      <t>米，建筑面积约</t>
    </r>
    <r>
      <rPr>
        <sz val="18"/>
        <rFont val="Times New Roman"/>
        <charset val="0"/>
      </rPr>
      <t xml:space="preserve"> 2</t>
    </r>
    <r>
      <rPr>
        <sz val="18"/>
        <rFont val="方正仿宋_GBK"/>
        <charset val="134"/>
      </rPr>
      <t>万平方米，计容面积</t>
    </r>
    <r>
      <rPr>
        <sz val="18"/>
        <rFont val="Times New Roman"/>
        <charset val="0"/>
      </rPr>
      <t>3</t>
    </r>
    <r>
      <rPr>
        <sz val="18"/>
        <rFont val="方正仿宋_GBK"/>
        <charset val="134"/>
      </rPr>
      <t>万平方米，</t>
    </r>
    <r>
      <rPr>
        <sz val="18"/>
        <rFont val="Times New Roman"/>
        <charset val="0"/>
      </rPr>
      <t>“</t>
    </r>
    <r>
      <rPr>
        <sz val="18"/>
        <rFont val="方正仿宋_GBK"/>
        <charset val="134"/>
      </rPr>
      <t>平时</t>
    </r>
    <r>
      <rPr>
        <sz val="18"/>
        <rFont val="Times New Roman"/>
        <charset val="0"/>
      </rPr>
      <t>”</t>
    </r>
    <r>
      <rPr>
        <sz val="18"/>
        <rFont val="方正仿宋_GBK"/>
        <charset val="134"/>
      </rPr>
      <t>作为一般的仓储中心，存放普通商品货物，</t>
    </r>
    <r>
      <rPr>
        <sz val="18"/>
        <rFont val="Times New Roman"/>
        <charset val="0"/>
      </rPr>
      <t>“</t>
    </r>
    <r>
      <rPr>
        <sz val="18"/>
        <rFont val="方正仿宋_GBK"/>
        <charset val="134"/>
      </rPr>
      <t>急时</t>
    </r>
    <r>
      <rPr>
        <sz val="18"/>
        <rFont val="Times New Roman"/>
        <charset val="0"/>
      </rPr>
      <t>”</t>
    </r>
    <r>
      <rPr>
        <sz val="18"/>
        <rFont val="方正仿宋_GBK"/>
        <charset val="134"/>
      </rPr>
      <t>可快速改造为应急物资和生活物资中转调运站、接驳点或分拨场地，库容面积约</t>
    </r>
    <r>
      <rPr>
        <sz val="18"/>
        <rFont val="Times New Roman"/>
        <charset val="0"/>
      </rPr>
      <t>20</t>
    </r>
    <r>
      <rPr>
        <sz val="18"/>
        <rFont val="方正仿宋_GBK"/>
        <charset val="134"/>
      </rPr>
      <t>万立方米。</t>
    </r>
  </si>
  <si>
    <t>2025.02-2026.06</t>
  </si>
  <si>
    <t>基础工程施工，因资金未拨付，现场施工未复工</t>
  </si>
  <si>
    <r>
      <rPr>
        <sz val="18"/>
        <rFont val="方正仿宋_GBK"/>
        <charset val="0"/>
      </rPr>
      <t>根据资金到位情况推进项目施工，计划完成旋挖桩作业，土方外运完成总进度</t>
    </r>
    <r>
      <rPr>
        <sz val="18"/>
        <rFont val="Times New Roman"/>
        <charset val="0"/>
      </rPr>
      <t>100%</t>
    </r>
    <r>
      <rPr>
        <sz val="18"/>
        <rFont val="方正仿宋_GBK"/>
        <charset val="0"/>
      </rPr>
      <t>，全面推进项目</t>
    </r>
    <r>
      <rPr>
        <sz val="18"/>
        <rFont val="Times New Roman"/>
        <charset val="0"/>
      </rPr>
      <t>1#</t>
    </r>
    <r>
      <rPr>
        <sz val="18"/>
        <rFont val="方正仿宋_GBK"/>
        <charset val="0"/>
      </rPr>
      <t>、</t>
    </r>
    <r>
      <rPr>
        <sz val="18"/>
        <rFont val="Times New Roman"/>
        <charset val="0"/>
      </rPr>
      <t>2#</t>
    </r>
    <r>
      <rPr>
        <sz val="18"/>
        <rFont val="方正仿宋_GBK"/>
        <charset val="0"/>
      </rPr>
      <t>、</t>
    </r>
    <r>
      <rPr>
        <sz val="18"/>
        <rFont val="Times New Roman"/>
        <charset val="0"/>
      </rPr>
      <t>3#</t>
    </r>
    <r>
      <rPr>
        <sz val="18"/>
        <rFont val="方正仿宋_GBK"/>
        <charset val="0"/>
      </rPr>
      <t>楼基础施工建设。</t>
    </r>
    <r>
      <rPr>
        <sz val="18"/>
        <rFont val="Times New Roman"/>
        <charset val="0"/>
      </rPr>
      <t xml:space="preserve"></t>
    </r>
  </si>
  <si>
    <r>
      <rPr>
        <sz val="18"/>
        <rFont val="方正仿宋_GBK"/>
        <charset val="0"/>
      </rPr>
      <t>预付款及进度款未足额拨付，影响项目正常施工进度，需及时沟通资金拨付进度，争取财政资金拨付到位</t>
    </r>
    <r>
      <rPr>
        <sz val="18"/>
        <rFont val="Times New Roman"/>
        <charset val="0"/>
      </rPr>
      <t xml:space="preserve"></t>
    </r>
  </si>
  <si>
    <r>
      <rPr>
        <sz val="18"/>
        <rFont val="方正仿宋_GBK"/>
        <charset val="134"/>
      </rPr>
      <t>区应急管理局</t>
    </r>
  </si>
  <si>
    <r>
      <rPr>
        <sz val="18"/>
        <rFont val="方正仿宋_GBK"/>
        <charset val="134"/>
      </rPr>
      <t>铜梁区太平镇、侣俸镇派出所建设工程</t>
    </r>
  </si>
  <si>
    <r>
      <rPr>
        <sz val="18"/>
        <rFont val="方正仿宋_GBK"/>
        <charset val="134"/>
      </rPr>
      <t>新建太平、侣俸等</t>
    </r>
    <r>
      <rPr>
        <sz val="18"/>
        <rFont val="Times New Roman"/>
        <charset val="0"/>
      </rPr>
      <t>2</t>
    </r>
    <r>
      <rPr>
        <sz val="18"/>
        <rFont val="方正仿宋_GBK"/>
        <charset val="134"/>
      </rPr>
      <t>个派出所。</t>
    </r>
    <r>
      <rPr>
        <sz val="18"/>
        <rFont val="Times New Roman"/>
        <charset val="0"/>
      </rPr>
      <t>1.</t>
    </r>
    <r>
      <rPr>
        <sz val="18"/>
        <rFont val="方正仿宋_GBK"/>
        <charset val="134"/>
      </rPr>
      <t>新建太平派出所（含公巡大队），建筑面积约</t>
    </r>
    <r>
      <rPr>
        <sz val="18"/>
        <rFont val="Times New Roman"/>
        <charset val="0"/>
      </rPr>
      <t>3500</t>
    </r>
    <r>
      <rPr>
        <sz val="18"/>
        <rFont val="方正仿宋_GBK"/>
        <charset val="134"/>
      </rPr>
      <t>平方米。</t>
    </r>
    <r>
      <rPr>
        <sz val="18"/>
        <rFont val="Times New Roman"/>
        <charset val="0"/>
      </rPr>
      <t>2.</t>
    </r>
    <r>
      <rPr>
        <sz val="18"/>
        <rFont val="方正仿宋_GBK"/>
        <charset val="134"/>
      </rPr>
      <t>新建侣俸派出所，建筑面积约</t>
    </r>
    <r>
      <rPr>
        <sz val="18"/>
        <rFont val="Times New Roman"/>
        <charset val="0"/>
      </rPr>
      <t>2000</t>
    </r>
    <r>
      <rPr>
        <sz val="18"/>
        <rFont val="方正仿宋_GBK"/>
        <charset val="134"/>
      </rPr>
      <t>平方米。</t>
    </r>
  </si>
  <si>
    <r>
      <rPr>
        <sz val="18"/>
        <rFont val="方正仿宋_GBK"/>
        <charset val="134"/>
      </rPr>
      <t>太平派出所主体封顶，侣俸派出所完成土地划拨。</t>
    </r>
  </si>
  <si>
    <r>
      <rPr>
        <sz val="18"/>
        <rFont val="方正仿宋_GBK"/>
        <charset val="0"/>
      </rPr>
      <t>太平派出所已完成用地预审与选址意见书、取得可研批复，待区财政拨付土地划拨款后办理土地划拨手续；侣俸派出所由于无项目资金，暂未启动。</t>
    </r>
  </si>
  <si>
    <r>
      <rPr>
        <sz val="18"/>
        <rFont val="方正仿宋_GBK"/>
        <charset val="134"/>
      </rPr>
      <t>区公安局</t>
    </r>
  </si>
  <si>
    <r>
      <rPr>
        <sz val="18"/>
        <rFont val="方正仿宋_GBK"/>
        <charset val="134"/>
      </rPr>
      <t>肖洪波</t>
    </r>
  </si>
  <si>
    <r>
      <rPr>
        <sz val="18"/>
        <rFont val="方正仿宋_GBK"/>
        <charset val="134"/>
      </rPr>
      <t>高新区保障性住房项目</t>
    </r>
  </si>
  <si>
    <r>
      <rPr>
        <sz val="18"/>
        <rFont val="方正仿宋_GBK"/>
        <charset val="134"/>
      </rPr>
      <t>铜梁城区安置房（北环路科能技校旁）项目用地</t>
    </r>
    <r>
      <rPr>
        <sz val="18"/>
        <rFont val="Times New Roman"/>
        <charset val="0"/>
      </rPr>
      <t>65.5</t>
    </r>
    <r>
      <rPr>
        <sz val="18"/>
        <rFont val="方正仿宋_GBK"/>
        <charset val="134"/>
      </rPr>
      <t>亩，建设安置房</t>
    </r>
    <r>
      <rPr>
        <sz val="18"/>
        <rFont val="Times New Roman"/>
        <charset val="0"/>
      </rPr>
      <t>804</t>
    </r>
    <r>
      <rPr>
        <sz val="18"/>
        <rFont val="方正仿宋_GBK"/>
        <charset val="134"/>
      </rPr>
      <t>套；大庙片区安置房（大庙企业服务中心旁）项目用地</t>
    </r>
    <r>
      <rPr>
        <sz val="18"/>
        <rFont val="Times New Roman"/>
        <charset val="0"/>
      </rPr>
      <t>8.5</t>
    </r>
    <r>
      <rPr>
        <sz val="18"/>
        <rFont val="方正仿宋_GBK"/>
        <charset val="134"/>
      </rPr>
      <t>亩，建设安置房</t>
    </r>
    <r>
      <rPr>
        <sz val="18"/>
        <rFont val="Times New Roman"/>
        <charset val="0"/>
      </rPr>
      <t>54</t>
    </r>
    <r>
      <rPr>
        <sz val="18"/>
        <rFont val="方正仿宋_GBK"/>
        <charset val="134"/>
      </rPr>
      <t>套。</t>
    </r>
  </si>
  <si>
    <t>2025.10-2027.10</t>
  </si>
  <si>
    <r>
      <rPr>
        <sz val="18"/>
        <rFont val="方正仿宋_GBK"/>
        <charset val="0"/>
      </rPr>
      <t>暂不实施。</t>
    </r>
  </si>
  <si>
    <r>
      <rPr>
        <sz val="18"/>
        <rFont val="方正仿宋_GBK"/>
        <charset val="134"/>
      </rPr>
      <t>铜梁区城中村改造安置房二期项目</t>
    </r>
  </si>
  <si>
    <r>
      <rPr>
        <sz val="18"/>
        <rFont val="方正仿宋_GBK"/>
        <charset val="134"/>
      </rPr>
      <t>占地</t>
    </r>
    <r>
      <rPr>
        <sz val="18"/>
        <rFont val="Times New Roman"/>
        <charset val="0"/>
      </rPr>
      <t>24</t>
    </r>
    <r>
      <rPr>
        <sz val="18"/>
        <rFont val="方正仿宋_GBK"/>
        <charset val="134"/>
      </rPr>
      <t>亩，建筑面积</t>
    </r>
    <r>
      <rPr>
        <sz val="18"/>
        <rFont val="Times New Roman"/>
        <charset val="0"/>
      </rPr>
      <t>5.6</t>
    </r>
    <r>
      <rPr>
        <sz val="18"/>
        <rFont val="方正仿宋_GBK"/>
        <charset val="134"/>
      </rPr>
      <t>万平方米，项目为聚星村、梯子村、两路片区城中村改造安置项目之一，共分两个地块建设，分别是美丽泽京爱尚里地块西南角和裕成理想西北角。</t>
    </r>
  </si>
  <si>
    <t>2025.10-2028.04</t>
  </si>
  <si>
    <r>
      <rPr>
        <sz val="18"/>
        <rFont val="方正仿宋_GBK"/>
        <charset val="0"/>
      </rPr>
      <t>取消实施</t>
    </r>
  </si>
  <si>
    <r>
      <rPr>
        <sz val="18"/>
        <rFont val="方正仿宋_GBK"/>
        <charset val="0"/>
      </rPr>
      <t>无</t>
    </r>
  </si>
  <si>
    <r>
      <rPr>
        <sz val="18"/>
        <rFont val="方正仿宋_GBK"/>
        <charset val="134"/>
      </rPr>
      <t>公廉租房电梯加装及维护修缮项目</t>
    </r>
  </si>
  <si>
    <r>
      <rPr>
        <sz val="18"/>
        <rFont val="方正仿宋_GBK"/>
        <charset val="134"/>
      </rPr>
      <t>对全区公廉租房进行电梯加装和维护修缮，加装范围约</t>
    </r>
    <r>
      <rPr>
        <sz val="18"/>
        <rFont val="Times New Roman"/>
        <charset val="0"/>
      </rPr>
      <t>60</t>
    </r>
    <r>
      <rPr>
        <sz val="18"/>
        <rFont val="方正仿宋_GBK"/>
        <charset val="134"/>
      </rPr>
      <t>个单元，维护修缮范围约</t>
    </r>
    <r>
      <rPr>
        <sz val="18"/>
        <rFont val="Times New Roman"/>
        <charset val="0"/>
      </rPr>
      <t>60</t>
    </r>
    <r>
      <rPr>
        <sz val="18"/>
        <rFont val="方正仿宋_GBK"/>
        <charset val="134"/>
      </rPr>
      <t>个单元。</t>
    </r>
  </si>
  <si>
    <r>
      <rPr>
        <sz val="18"/>
        <rFont val="Times New Roman"/>
        <charset val="0"/>
      </rPr>
      <t>1.</t>
    </r>
    <r>
      <rPr>
        <sz val="18"/>
        <rFont val="方正仿宋_GBK"/>
        <charset val="0"/>
      </rPr>
      <t>梳理公廉租房问题台账；</t>
    </r>
    <r>
      <rPr>
        <sz val="18"/>
        <rFont val="Times New Roman"/>
        <charset val="0"/>
      </rPr>
      <t xml:space="preserve">
2.</t>
    </r>
    <r>
      <rPr>
        <sz val="18"/>
        <rFont val="方正仿宋_GBK"/>
        <charset val="0"/>
      </rPr>
      <t>对接区住建委落实电梯加装专项资金事宜。</t>
    </r>
  </si>
  <si>
    <r>
      <rPr>
        <b/>
        <sz val="16"/>
        <rFont val="方正楷体_GBK"/>
        <charset val="0"/>
      </rPr>
      <t>（二）教育</t>
    </r>
  </si>
  <si>
    <r>
      <rPr>
        <sz val="18"/>
        <rFont val="方正仿宋_GBK"/>
        <charset val="134"/>
      </rPr>
      <t>铜梁中学校高中学生公寓学生食堂建设项目</t>
    </r>
  </si>
  <si>
    <r>
      <rPr>
        <sz val="18"/>
        <rFont val="方正仿宋_GBK"/>
        <charset val="134"/>
      </rPr>
      <t>建筑面积</t>
    </r>
    <r>
      <rPr>
        <sz val="18"/>
        <rFont val="Times New Roman"/>
        <charset val="0"/>
      </rPr>
      <t>5</t>
    </r>
    <r>
      <rPr>
        <sz val="18"/>
        <rFont val="方正仿宋_GBK"/>
        <charset val="134"/>
      </rPr>
      <t>万平方米，建设高中学生公寓、学生食堂以及配电室等室外附属工程、土方工程。</t>
    </r>
  </si>
  <si>
    <t>2025.09-2027.06</t>
  </si>
  <si>
    <t>已完成项目提及论证和立项批复手续，正在办理地勘审查。</t>
  </si>
  <si>
    <r>
      <rPr>
        <sz val="18"/>
        <rFont val="方正仿宋_GBK"/>
        <charset val="0"/>
      </rPr>
      <t>办理工程规划许可证</t>
    </r>
  </si>
  <si>
    <r>
      <rPr>
        <sz val="18"/>
        <rFont val="方正仿宋_GBK"/>
        <charset val="134"/>
      </rPr>
      <t>区教委</t>
    </r>
  </si>
  <si>
    <r>
      <rPr>
        <sz val="18"/>
        <rFont val="方正仿宋_GBK"/>
        <charset val="134"/>
      </rPr>
      <t>金川小学新建工程</t>
    </r>
  </si>
  <si>
    <r>
      <rPr>
        <sz val="18"/>
        <rFont val="方正仿宋_GBK"/>
        <charset val="134"/>
      </rPr>
      <t>位于金川大道南段以东，规划用地面积约</t>
    </r>
    <r>
      <rPr>
        <sz val="18"/>
        <rFont val="Times New Roman"/>
        <charset val="0"/>
      </rPr>
      <t>60</t>
    </r>
    <r>
      <rPr>
        <sz val="18"/>
        <rFont val="方正仿宋_GBK"/>
        <charset val="134"/>
      </rPr>
      <t>亩，建筑面积约</t>
    </r>
    <r>
      <rPr>
        <sz val="18"/>
        <rFont val="Times New Roman"/>
        <charset val="0"/>
      </rPr>
      <t>2.2</t>
    </r>
    <r>
      <rPr>
        <sz val="18"/>
        <rFont val="方正仿宋_GBK"/>
        <charset val="134"/>
      </rPr>
      <t>万平米，拟设置</t>
    </r>
    <r>
      <rPr>
        <sz val="18"/>
        <rFont val="Times New Roman"/>
        <charset val="0"/>
      </rPr>
      <t>48</t>
    </r>
    <r>
      <rPr>
        <sz val="18"/>
        <rFont val="方正仿宋_GBK"/>
        <charset val="134"/>
      </rPr>
      <t>个班，可容纳学生</t>
    </r>
    <r>
      <rPr>
        <sz val="18"/>
        <rFont val="Times New Roman"/>
        <charset val="0"/>
      </rPr>
      <t>2100</t>
    </r>
    <r>
      <rPr>
        <sz val="18"/>
        <rFont val="方正仿宋_GBK"/>
        <charset val="134"/>
      </rPr>
      <t>余名。</t>
    </r>
  </si>
  <si>
    <t>2025.12-2027.06</t>
  </si>
  <si>
    <r>
      <rPr>
        <sz val="18"/>
        <rFont val="方正仿宋_GBK"/>
        <charset val="0"/>
      </rPr>
      <t>征地拆迁中，由区住建委牵头城中村项目，一并实施征地拆迁。已向区政府请示明确项目资金来源。</t>
    </r>
  </si>
  <si>
    <r>
      <rPr>
        <sz val="18"/>
        <rFont val="方正仿宋_GBK"/>
        <charset val="0"/>
      </rPr>
      <t>待明确项目资金来源后，开展立项工作。</t>
    </r>
  </si>
  <si>
    <r>
      <rPr>
        <sz val="18"/>
        <rFont val="方正仿宋_GBK"/>
        <charset val="134"/>
      </rPr>
      <t>安居中小学迁建工程</t>
    </r>
  </si>
  <si>
    <r>
      <rPr>
        <sz val="18"/>
        <rFont val="方正仿宋_GBK"/>
        <charset val="134"/>
      </rPr>
      <t>占地约</t>
    </r>
    <r>
      <rPr>
        <sz val="18"/>
        <rFont val="Times New Roman"/>
        <charset val="0"/>
      </rPr>
      <t>65</t>
    </r>
    <r>
      <rPr>
        <sz val="18"/>
        <rFont val="方正仿宋_GBK"/>
        <charset val="134"/>
      </rPr>
      <t>亩，建筑面积约</t>
    </r>
    <r>
      <rPr>
        <sz val="18"/>
        <rFont val="Times New Roman"/>
        <charset val="0"/>
      </rPr>
      <t>1.9</t>
    </r>
    <r>
      <rPr>
        <sz val="18"/>
        <rFont val="方正仿宋_GBK"/>
        <charset val="134"/>
      </rPr>
      <t>万平方米；共计</t>
    </r>
    <r>
      <rPr>
        <sz val="18"/>
        <rFont val="Times New Roman"/>
        <charset val="0"/>
      </rPr>
      <t>27</t>
    </r>
    <r>
      <rPr>
        <sz val="18"/>
        <rFont val="方正仿宋_GBK"/>
        <charset val="134"/>
      </rPr>
      <t>个班。</t>
    </r>
  </si>
  <si>
    <r>
      <rPr>
        <sz val="18"/>
        <rFont val="方正仿宋_GBK"/>
        <charset val="0"/>
      </rPr>
      <t>督促设计费尽快拿出设计方案，报批同意后进去入后续设计工作阶段，准备土地划拨资料。</t>
    </r>
  </si>
  <si>
    <r>
      <rPr>
        <sz val="18"/>
        <rFont val="方正仿宋_GBK"/>
        <charset val="0"/>
      </rPr>
      <t>方案设计完成，办理土地划拨工作，继续配合拆迁办做好拆迁工作，报批设计方案，通过后进入初设阶</t>
    </r>
    <r>
      <rPr>
        <sz val="18"/>
        <rFont val="Times New Roman"/>
        <charset val="0"/>
      </rPr>
      <t xml:space="preserve">
</t>
    </r>
    <r>
      <rPr>
        <sz val="18"/>
        <rFont val="方正仿宋_GBK"/>
        <charset val="0"/>
      </rPr>
      <t>段。根据规资局村规科反馈的意见继续完善设计方案。</t>
    </r>
  </si>
  <si>
    <r>
      <rPr>
        <sz val="18"/>
        <rFont val="方正仿宋_GBK"/>
        <charset val="134"/>
      </rPr>
      <t>铜梁区义务教育薄弱环节改善与能力提升计划工程</t>
    </r>
  </si>
  <si>
    <r>
      <rPr>
        <sz val="18"/>
        <rFont val="方正仿宋_GBK"/>
        <charset val="134"/>
      </rPr>
      <t>对铜梁区部分中小学进行空调、信息化等设备安装，以及环境修缮、改造等提升。</t>
    </r>
  </si>
  <si>
    <r>
      <rPr>
        <sz val="18"/>
        <rFont val="方正仿宋_GBK"/>
        <charset val="0"/>
      </rPr>
      <t>暑期校舍维修实施项目已过主任办公会，正在向区政府请示中，并通知学校做前期准备工作；空调安装项目：资金已下达学校，学校已拟定实施方案，完成了专用变压器、空调供电线路改造规划，目前正进行专用变压器、空调供电线路改造设计、预算工作。</t>
    </r>
  </si>
  <si>
    <r>
      <rPr>
        <sz val="18"/>
        <rFont val="方正仿宋_GBK"/>
        <charset val="0"/>
      </rPr>
      <t>暑期校舍维修项目各项目学校完成招标工作；空调安装项目各项目学校完成招标工作。</t>
    </r>
  </si>
  <si>
    <r>
      <rPr>
        <sz val="18"/>
        <rFont val="方正仿宋_GBK"/>
        <charset val="134"/>
      </rPr>
      <t>铜梁区普通高中改善办学条件项目</t>
    </r>
  </si>
  <si>
    <r>
      <rPr>
        <sz val="18"/>
        <rFont val="方正仿宋_GBK"/>
        <charset val="134"/>
      </rPr>
      <t>对铜梁区普通高中办学条件等方面进行提质改造升级等。</t>
    </r>
  </si>
  <si>
    <t>2025.06-2026.08</t>
  </si>
  <si>
    <r>
      <rPr>
        <sz val="18"/>
        <rFont val="方正仿宋_GBK"/>
        <charset val="0"/>
      </rPr>
      <t>铜梁中学体育馆</t>
    </r>
    <r>
      <rPr>
        <sz val="18"/>
        <rFont val="Times New Roman"/>
        <charset val="0"/>
      </rPr>
      <t>D</t>
    </r>
    <r>
      <rPr>
        <sz val="18"/>
        <rFont val="方正仿宋_GBK"/>
        <charset val="0"/>
      </rPr>
      <t>危房改造等已立项，施工图线下审图已完成，正在线上审图中；铜梁一中运动场及草皮改造等已立项，概算批复已完成，施工图设计已完成，预算已完成，正在进行财政评审；铜梁二中崇禧楼外墙漆、门窗改造等已立项，施工图线下审图完成，正在线上审图中；实验中学外墙漆改造等已完成立项、概算批复，施工图设计已完成，已完成预算，正在进行财政评审。</t>
    </r>
  </si>
  <si>
    <r>
      <rPr>
        <sz val="18"/>
        <rFont val="方正仿宋_GBK"/>
        <charset val="0"/>
      </rPr>
      <t>铜梁中学体育馆</t>
    </r>
    <r>
      <rPr>
        <sz val="18"/>
        <rFont val="Times New Roman"/>
        <charset val="0"/>
      </rPr>
      <t>D</t>
    </r>
    <r>
      <rPr>
        <sz val="18"/>
        <rFont val="方正仿宋_GBK"/>
        <charset val="0"/>
      </rPr>
      <t>危房改造等完成线上审图；铜梁一中运动场及草皮改造等进行财评；铜梁二中崇禧楼外墙漆、门窗改造等完成线上审图；实验中学外墙漆改造等完成财评。</t>
    </r>
  </si>
  <si>
    <r>
      <rPr>
        <b/>
        <sz val="16"/>
        <rFont val="方正楷体_GBK"/>
        <charset val="0"/>
      </rPr>
      <t>（三）卫生健康</t>
    </r>
  </si>
  <si>
    <r>
      <rPr>
        <sz val="18"/>
        <rFont val="方正仿宋_GBK"/>
        <charset val="134"/>
      </rPr>
      <t>铜梁区人民医院精准医疗中心建设项目</t>
    </r>
  </si>
  <si>
    <r>
      <rPr>
        <sz val="18"/>
        <rFont val="方正仿宋_GBK"/>
        <charset val="134"/>
      </rPr>
      <t>项目用地面积约</t>
    </r>
    <r>
      <rPr>
        <sz val="18"/>
        <rFont val="Times New Roman"/>
        <charset val="0"/>
      </rPr>
      <t>20</t>
    </r>
    <r>
      <rPr>
        <sz val="18"/>
        <rFont val="方正仿宋_GBK"/>
        <charset val="134"/>
      </rPr>
      <t>亩，总建筑面积约</t>
    </r>
    <r>
      <rPr>
        <sz val="18"/>
        <rFont val="Times New Roman"/>
        <charset val="0"/>
      </rPr>
      <t>2.67</t>
    </r>
    <r>
      <rPr>
        <sz val="18"/>
        <rFont val="方正仿宋_GBK"/>
        <charset val="134"/>
      </rPr>
      <t>万平方米，设置体检中心、基因检测及干细胞移植中心、核医学科及</t>
    </r>
    <r>
      <rPr>
        <sz val="18"/>
        <rFont val="Times New Roman"/>
        <charset val="0"/>
      </rPr>
      <t>PET-CT</t>
    </r>
    <r>
      <rPr>
        <sz val="18"/>
        <rFont val="方正仿宋_GBK"/>
        <charset val="134"/>
      </rPr>
      <t>检查中心等。主要建设内容包括主体建筑、装饰装修、设备购置等，拟建成一栋地上</t>
    </r>
    <r>
      <rPr>
        <sz val="18"/>
        <rFont val="Times New Roman"/>
        <charset val="0"/>
      </rPr>
      <t>12</t>
    </r>
    <r>
      <rPr>
        <sz val="18"/>
        <rFont val="方正仿宋_GBK"/>
        <charset val="134"/>
      </rPr>
      <t>层、地下</t>
    </r>
    <r>
      <rPr>
        <sz val="18"/>
        <rFont val="Times New Roman"/>
        <charset val="0"/>
      </rPr>
      <t>2</t>
    </r>
    <r>
      <rPr>
        <sz val="18"/>
        <rFont val="方正仿宋_GBK"/>
        <charset val="134"/>
      </rPr>
      <t>层的精准医疗中心，平时设床位</t>
    </r>
    <r>
      <rPr>
        <sz val="18"/>
        <rFont val="Times New Roman"/>
        <charset val="0"/>
      </rPr>
      <t>400</t>
    </r>
    <r>
      <rPr>
        <sz val="18"/>
        <rFont val="方正仿宋_GBK"/>
        <charset val="134"/>
      </rPr>
      <t>床，急时至少可设床位</t>
    </r>
    <r>
      <rPr>
        <sz val="18"/>
        <rFont val="Times New Roman"/>
        <charset val="0"/>
      </rPr>
      <t>500</t>
    </r>
    <r>
      <rPr>
        <sz val="18"/>
        <rFont val="方正仿宋_GBK"/>
        <charset val="134"/>
      </rPr>
      <t>床，其中可转换</t>
    </r>
    <r>
      <rPr>
        <sz val="18"/>
        <rFont val="Times New Roman"/>
        <charset val="0"/>
      </rPr>
      <t>ICU</t>
    </r>
    <r>
      <rPr>
        <sz val="18"/>
        <rFont val="方正仿宋_GBK"/>
        <charset val="134"/>
      </rPr>
      <t>床位</t>
    </r>
    <r>
      <rPr>
        <sz val="18"/>
        <rFont val="Times New Roman"/>
        <charset val="0"/>
      </rPr>
      <t>50</t>
    </r>
    <r>
      <rPr>
        <sz val="18"/>
        <rFont val="方正仿宋_GBK"/>
        <charset val="134"/>
      </rPr>
      <t>张。</t>
    </r>
  </si>
  <si>
    <r>
      <rPr>
        <sz val="18"/>
        <rFont val="方正仿宋_GBK"/>
        <charset val="0"/>
      </rPr>
      <t>完善装饰装修施工图设计</t>
    </r>
  </si>
  <si>
    <r>
      <rPr>
        <sz val="18"/>
        <rFont val="方正仿宋_GBK"/>
        <charset val="134"/>
      </rPr>
      <t>区卫生健康委</t>
    </r>
  </si>
  <si>
    <r>
      <rPr>
        <sz val="18"/>
        <rFont val="方正仿宋_GBK"/>
        <charset val="134"/>
      </rPr>
      <t>铜梁区人民医院安居分院建设项目</t>
    </r>
  </si>
  <si>
    <r>
      <rPr>
        <sz val="18"/>
        <rFont val="方正仿宋_GBK"/>
        <charset val="134"/>
      </rPr>
      <t>占地约</t>
    </r>
    <r>
      <rPr>
        <sz val="18"/>
        <rFont val="Times New Roman"/>
        <charset val="0"/>
      </rPr>
      <t>25</t>
    </r>
    <r>
      <rPr>
        <sz val="18"/>
        <rFont val="方正仿宋_GBK"/>
        <charset val="134"/>
      </rPr>
      <t>亩（新征），新建业务用房</t>
    </r>
    <r>
      <rPr>
        <sz val="18"/>
        <rFont val="Times New Roman"/>
        <charset val="0"/>
      </rPr>
      <t>16000</t>
    </r>
    <r>
      <rPr>
        <sz val="18"/>
        <rFont val="方正仿宋_GBK"/>
        <charset val="134"/>
      </rPr>
      <t>平方米，设床位</t>
    </r>
    <r>
      <rPr>
        <sz val="18"/>
        <rFont val="Times New Roman"/>
        <charset val="0"/>
      </rPr>
      <t>160</t>
    </r>
    <r>
      <rPr>
        <sz val="18"/>
        <rFont val="方正仿宋_GBK"/>
        <charset val="134"/>
      </rPr>
      <t>张。</t>
    </r>
  </si>
  <si>
    <t>2025.10-2028.06</t>
  </si>
  <si>
    <r>
      <rPr>
        <sz val="18"/>
        <rFont val="方正仿宋_GBK"/>
        <charset val="0"/>
      </rPr>
      <t>待落实建设项目土地费用。</t>
    </r>
  </si>
  <si>
    <r>
      <rPr>
        <sz val="18"/>
        <rFont val="Times New Roman"/>
        <charset val="0"/>
      </rPr>
      <t>1</t>
    </r>
    <r>
      <rPr>
        <sz val="18"/>
        <rFont val="方正仿宋_GBK"/>
        <charset val="0"/>
      </rPr>
      <t>、待落实土地费用。</t>
    </r>
    <r>
      <rPr>
        <sz val="18"/>
        <rFont val="Times New Roman"/>
        <charset val="0"/>
      </rPr>
      <t xml:space="preserve">
2</t>
    </r>
    <r>
      <rPr>
        <sz val="18"/>
        <rFont val="方正仿宋_GBK"/>
        <charset val="0"/>
      </rPr>
      <t>、待落实一季度项目需求资金。</t>
    </r>
  </si>
  <si>
    <r>
      <rPr>
        <sz val="18"/>
        <rFont val="方正仿宋_GBK"/>
        <charset val="0"/>
      </rPr>
      <t>需上级部门协调解决土地等相关费用，以便后续项目顺利进行。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</si>
</sst>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6">
    <font>
      <sz val="11"/>
      <color theme="1"/>
      <name val="宋体"/>
      <charset val="134"/>
      <scheme val="minor"/>
    </font>
    <font>
      <sz val="11"/>
      <color theme="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8"/>
      <name val="方正仿宋_GBK"/>
      <charset val="134"/>
    </font>
    <font>
      <sz val="16"/>
      <color theme="1"/>
      <name val="Times New Roman"/>
      <charset val="0"/>
    </font>
    <font>
      <sz val="16"/>
      <color indexed="8"/>
      <name val="Times New Roman"/>
      <charset val="134"/>
    </font>
    <font>
      <sz val="18"/>
      <color rgb="FF00B050"/>
      <name val="Times New Roman"/>
      <charset val="0"/>
    </font>
    <font>
      <b/>
      <sz val="18"/>
      <name val="Times New Roman"/>
      <charset val="0"/>
    </font>
    <font>
      <sz val="18"/>
      <name val="方正仿宋_GBK"/>
      <charset val="0"/>
    </font>
    <font>
      <sz val="18"/>
      <color rgb="FFFF0000"/>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name val="方正楷体_GBK"/>
      <charset val="0"/>
    </font>
    <font>
      <sz val="18"/>
      <name val="宋体"/>
      <charset val="0"/>
    </font>
    <font>
      <sz val="16"/>
      <name val="方正黑体_GBK"/>
      <charset val="0"/>
    </font>
    <font>
      <sz val="16"/>
      <name val="方正黑体_GBK"/>
      <charset val="134"/>
    </font>
    <font>
      <sz val="16"/>
      <color rgb="FF000000"/>
      <name val="方正黑体_GBK"/>
      <charset val="0"/>
    </font>
    <font>
      <sz val="16"/>
      <color indexed="8"/>
      <name val="方正黑体_GBK"/>
      <charset val="134"/>
    </font>
    <font>
      <b/>
      <sz val="16"/>
      <name val="方正黑体_GBK"/>
      <charset val="0"/>
    </font>
    <font>
      <sz val="36"/>
      <name val="方正小标宋_GBK"/>
      <charset val="134"/>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4" fillId="0" borderId="0" applyNumberFormat="0" applyFill="0" applyBorder="0" applyAlignment="0" applyProtection="0">
      <alignment vertical="center"/>
    </xf>
    <xf numFmtId="0" fontId="25" fillId="3" borderId="31" applyNumberFormat="0" applyAlignment="0" applyProtection="0">
      <alignment vertical="center"/>
    </xf>
    <xf numFmtId="0" fontId="26" fillId="4" borderId="32" applyNumberFormat="0" applyAlignment="0" applyProtection="0">
      <alignment vertical="center"/>
    </xf>
    <xf numFmtId="0" fontId="27" fillId="4" borderId="31" applyNumberFormat="0" applyAlignment="0" applyProtection="0">
      <alignment vertical="center"/>
    </xf>
    <xf numFmtId="0" fontId="28" fillId="5" borderId="33" applyNumberFormat="0" applyAlignment="0" applyProtection="0">
      <alignment vertical="center"/>
    </xf>
    <xf numFmtId="0" fontId="29" fillId="0" borderId="34" applyNumberFormat="0" applyFill="0" applyAlignment="0" applyProtection="0">
      <alignment vertical="center"/>
    </xf>
    <xf numFmtId="0" fontId="30" fillId="0" borderId="3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108">
    <xf numFmtId="0" fontId="0" fillId="0" borderId="0" xfId="0">
      <alignment vertical="center"/>
    </xf>
    <xf numFmtId="0" fontId="1" fillId="0" borderId="0" xfId="0" applyFont="1" applyFill="1">
      <alignment vertical="center"/>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left"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3" fillId="0" borderId="1" xfId="0" applyFont="1" applyFill="1" applyBorder="1" applyAlignment="1">
      <alignment horizontal="left" vertical="center" wrapText="1"/>
    </xf>
    <xf numFmtId="176" fontId="8" fillId="0" borderId="2"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4" xfId="0" applyNumberFormat="1" applyFont="1" applyFill="1" applyBorder="1" applyAlignment="1">
      <alignment horizontal="left" vertical="center" wrapText="1"/>
    </xf>
    <xf numFmtId="176" fontId="8" fillId="0" borderId="1"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center" vertical="center" shrinkToFit="1"/>
    </xf>
    <xf numFmtId="0" fontId="2" fillId="0" borderId="0" xfId="0" applyFont="1" applyFill="1" applyAlignment="1">
      <alignment horizontal="center" vertical="center"/>
    </xf>
    <xf numFmtId="0" fontId="7" fillId="0" borderId="0" xfId="0" applyFont="1" applyFill="1" applyAlignment="1">
      <alignment horizontal="center"/>
    </xf>
    <xf numFmtId="176" fontId="2"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4" xfId="0" applyFont="1" applyFill="1" applyBorder="1" applyAlignment="1">
      <alignment horizontal="center"/>
    </xf>
    <xf numFmtId="0" fontId="7" fillId="0" borderId="4" xfId="0" applyFont="1" applyFill="1" applyBorder="1" applyAlignment="1">
      <alignment vertical="center"/>
    </xf>
    <xf numFmtId="176" fontId="3"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12" fillId="0" borderId="4"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3" fillId="0" borderId="6"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5" xfId="0" applyFont="1" applyFill="1" applyBorder="1" applyAlignment="1">
      <alignment horizontal="center" vertical="center"/>
    </xf>
    <xf numFmtId="0" fontId="3" fillId="0" borderId="9"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14"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7" fillId="0" borderId="4" xfId="0" applyFont="1" applyFill="1" applyBorder="1" applyAlignment="1"/>
    <xf numFmtId="176" fontId="14" fillId="0" borderId="1" xfId="0" applyNumberFormat="1" applyFont="1" applyFill="1" applyBorder="1" applyAlignment="1">
      <alignment horizontal="left" vertical="center" wrapText="1"/>
    </xf>
    <xf numFmtId="0" fontId="15"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left" vertical="center" wrapText="1" shrinkToFit="1"/>
    </xf>
    <xf numFmtId="176" fontId="14" fillId="0" borderId="1" xfId="0" applyNumberFormat="1" applyFont="1" applyFill="1" applyBorder="1" applyAlignment="1">
      <alignment horizontal="left" vertical="center" wrapText="1" shrinkToFit="1"/>
    </xf>
    <xf numFmtId="0" fontId="7" fillId="0" borderId="1" xfId="0" applyFont="1" applyFill="1" applyBorder="1" applyAlignment="1">
      <alignment horizontal="center" vertical="center"/>
    </xf>
    <xf numFmtId="0" fontId="16" fillId="0" borderId="0" xfId="0" applyFont="1" applyFill="1">
      <alignment vertical="center"/>
    </xf>
    <xf numFmtId="0" fontId="9"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3" fillId="0" borderId="19"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23" xfId="0" applyFont="1" applyFill="1" applyBorder="1" applyAlignment="1">
      <alignment vertical="center"/>
    </xf>
    <xf numFmtId="0" fontId="8" fillId="0" borderId="23"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8" fillId="0" borderId="27" xfId="0" applyFont="1" applyFill="1" applyBorder="1" applyAlignment="1">
      <alignment vertical="center"/>
    </xf>
    <xf numFmtId="0" fontId="8" fillId="0" borderId="27" xfId="0" applyFont="1" applyFill="1" applyBorder="1" applyAlignment="1">
      <alignment horizontal="center" vertical="center"/>
    </xf>
    <xf numFmtId="0" fontId="3" fillId="0" borderId="19"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3"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27"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3"/>
  <sheetViews>
    <sheetView tabSelected="1" zoomScale="60" zoomScaleNormal="60" workbookViewId="0">
      <pane xSplit="2" ySplit="3" topLeftCell="C4" activePane="bottomRight" state="frozen"/>
      <selection/>
      <selection pane="topRight"/>
      <selection pane="bottomLeft"/>
      <selection pane="bottomRight" activeCell="K111" sqref="K111"/>
    </sheetView>
  </sheetViews>
  <sheetFormatPr defaultColWidth="8.88888888888889" defaultRowHeight="13.8"/>
  <cols>
    <col min="1" max="1" width="9.19444444444444" style="1" customWidth="1"/>
    <col min="2" max="2" width="40.0648148148148" style="1" customWidth="1"/>
    <col min="3" max="3" width="11" style="1" customWidth="1"/>
    <col min="4" max="4" width="17.6759259259259" style="1" customWidth="1"/>
    <col min="5" max="5" width="91.6666666666667" style="1" customWidth="1"/>
    <col min="6" max="6" width="20.1944444444444" style="1" customWidth="1"/>
    <col min="7" max="7" width="23.9907407407407" style="1" customWidth="1"/>
    <col min="8" max="8" width="28.0092592592593" style="1" customWidth="1"/>
    <col min="9" max="10" width="16.3888888888889" style="1" customWidth="1"/>
    <col min="11" max="11" width="47.7777777777778" style="1" customWidth="1"/>
    <col min="12" max="12" width="34.5462962962963" style="1" customWidth="1"/>
    <col min="13" max="13" width="42" style="1" customWidth="1"/>
    <col min="14" max="14" width="26.6666666666667" style="1" customWidth="1"/>
    <col min="15" max="15" width="19.0462962962963" style="1" customWidth="1"/>
    <col min="16" max="16" width="15.5555555555556" style="1" customWidth="1"/>
    <col min="17" max="17" width="8.88888888888889" style="1" hidden="1" customWidth="1"/>
    <col min="18" max="16384" width="8.88888888888889" style="1"/>
  </cols>
  <sheetData>
    <row r="1" s="1" customFormat="1" ht="22.8" spans="1:16">
      <c r="A1" s="2" t="s">
        <v>0</v>
      </c>
      <c r="B1" s="3"/>
      <c r="C1" s="4"/>
      <c r="D1" s="4"/>
      <c r="E1" s="4"/>
      <c r="F1" s="4"/>
      <c r="G1" s="4"/>
      <c r="H1" s="4"/>
      <c r="I1" s="4"/>
      <c r="J1" s="4"/>
      <c r="K1" s="4"/>
      <c r="L1" s="4"/>
      <c r="M1" s="4"/>
      <c r="N1" s="4"/>
      <c r="O1" s="39"/>
      <c r="P1" s="40"/>
    </row>
    <row r="2" s="1" customFormat="1" ht="46.2" spans="1:16">
      <c r="A2" s="5" t="s">
        <v>1</v>
      </c>
      <c r="B2" s="5"/>
      <c r="C2" s="5"/>
      <c r="D2" s="5"/>
      <c r="E2" s="5"/>
      <c r="F2" s="5"/>
      <c r="G2" s="5"/>
      <c r="H2" s="5"/>
      <c r="I2" s="5"/>
      <c r="J2" s="5"/>
      <c r="K2" s="5"/>
      <c r="L2" s="5"/>
      <c r="M2" s="5"/>
      <c r="N2" s="5"/>
      <c r="O2" s="41"/>
      <c r="P2" s="40"/>
    </row>
    <row r="3" s="1" customFormat="1" ht="80" customHeight="1" spans="1:17">
      <c r="A3" s="6" t="s">
        <v>2</v>
      </c>
      <c r="B3" s="6" t="s">
        <v>3</v>
      </c>
      <c r="C3" s="6" t="s">
        <v>4</v>
      </c>
      <c r="D3" s="6" t="s">
        <v>5</v>
      </c>
      <c r="E3" s="6" t="s">
        <v>6</v>
      </c>
      <c r="F3" s="6" t="s">
        <v>7</v>
      </c>
      <c r="G3" s="6" t="s">
        <v>8</v>
      </c>
      <c r="H3" s="7" t="s">
        <v>9</v>
      </c>
      <c r="I3" s="7" t="s">
        <v>10</v>
      </c>
      <c r="J3" s="42" t="s">
        <v>11</v>
      </c>
      <c r="K3" s="42" t="s">
        <v>12</v>
      </c>
      <c r="L3" s="43" t="s">
        <v>13</v>
      </c>
      <c r="M3" s="43" t="s">
        <v>14</v>
      </c>
      <c r="N3" s="7" t="s">
        <v>15</v>
      </c>
      <c r="O3" s="44" t="s">
        <v>16</v>
      </c>
      <c r="P3" s="45" t="s">
        <v>17</v>
      </c>
      <c r="Q3" s="83" t="s">
        <v>18</v>
      </c>
    </row>
    <row r="4" s="1" customFormat="1" ht="32" customHeight="1" spans="1:16">
      <c r="A4" s="8" t="s">
        <v>19</v>
      </c>
      <c r="B4" s="9"/>
      <c r="C4" s="9"/>
      <c r="D4" s="9"/>
      <c r="E4" s="10"/>
      <c r="F4" s="7"/>
      <c r="G4" s="11">
        <f t="shared" ref="G4:J4" si="0">G5+G36+G45+G92+G94+G106</f>
        <v>4279216</v>
      </c>
      <c r="H4" s="11"/>
      <c r="I4" s="11">
        <f t="shared" si="0"/>
        <v>1492230</v>
      </c>
      <c r="J4" s="16">
        <f t="shared" si="0"/>
        <v>80530</v>
      </c>
      <c r="K4" s="11"/>
      <c r="L4" s="11"/>
      <c r="M4" s="11"/>
      <c r="N4" s="7"/>
      <c r="O4" s="46"/>
      <c r="P4" s="47"/>
    </row>
    <row r="5" s="1" customFormat="1" ht="50" customHeight="1" spans="1:16">
      <c r="A5" s="12" t="s">
        <v>20</v>
      </c>
      <c r="B5" s="13"/>
      <c r="C5" s="13"/>
      <c r="D5" s="13"/>
      <c r="E5" s="14"/>
      <c r="F5" s="15"/>
      <c r="G5" s="16">
        <f>G6+G30</f>
        <v>1385980</v>
      </c>
      <c r="H5" s="16"/>
      <c r="I5" s="16">
        <f>I6+I30</f>
        <v>431980</v>
      </c>
      <c r="J5" s="16">
        <f>SUM(J7:J35)</f>
        <v>27070</v>
      </c>
      <c r="K5" s="16"/>
      <c r="L5" s="16"/>
      <c r="M5" s="16"/>
      <c r="N5" s="15"/>
      <c r="O5" s="15"/>
      <c r="P5" s="48"/>
    </row>
    <row r="6" s="1" customFormat="1" ht="50" customHeight="1" spans="1:16">
      <c r="A6" s="12" t="s">
        <v>21</v>
      </c>
      <c r="B6" s="13"/>
      <c r="C6" s="13"/>
      <c r="D6" s="13"/>
      <c r="E6" s="14"/>
      <c r="F6" s="15"/>
      <c r="G6" s="16">
        <f>SUM(G7:G29)</f>
        <v>1078980</v>
      </c>
      <c r="H6" s="16"/>
      <c r="I6" s="16">
        <f>SUM(I7:I29)</f>
        <v>368480</v>
      </c>
      <c r="K6" s="16"/>
      <c r="L6" s="16"/>
      <c r="M6" s="16"/>
      <c r="N6" s="15"/>
      <c r="O6" s="15"/>
      <c r="P6" s="48"/>
    </row>
    <row r="7" s="1" customFormat="1" ht="109" customHeight="1" spans="1:17">
      <c r="A7" s="17">
        <v>1</v>
      </c>
      <c r="B7" s="18" t="s">
        <v>22</v>
      </c>
      <c r="C7" s="19" t="s">
        <v>23</v>
      </c>
      <c r="D7" s="19" t="s">
        <v>24</v>
      </c>
      <c r="E7" s="18" t="s">
        <v>25</v>
      </c>
      <c r="F7" s="20" t="s">
        <v>26</v>
      </c>
      <c r="G7" s="17">
        <v>58000</v>
      </c>
      <c r="H7" s="18" t="s">
        <v>27</v>
      </c>
      <c r="I7" s="17">
        <v>10000</v>
      </c>
      <c r="J7" s="17">
        <v>1000</v>
      </c>
      <c r="K7" s="49" t="s">
        <v>28</v>
      </c>
      <c r="L7" s="49" t="s">
        <v>28</v>
      </c>
      <c r="M7" s="49" t="s">
        <v>29</v>
      </c>
      <c r="N7" s="19" t="s">
        <v>30</v>
      </c>
      <c r="O7" s="50" t="s">
        <v>31</v>
      </c>
      <c r="P7" s="51" t="s">
        <v>32</v>
      </c>
      <c r="Q7" s="84" t="s">
        <v>33</v>
      </c>
    </row>
    <row r="8" s="1" customFormat="1" ht="85" customHeight="1" spans="1:17">
      <c r="A8" s="17">
        <v>2</v>
      </c>
      <c r="B8" s="18" t="s">
        <v>34</v>
      </c>
      <c r="C8" s="19" t="s">
        <v>23</v>
      </c>
      <c r="D8" s="19" t="s">
        <v>24</v>
      </c>
      <c r="E8" s="18" t="s">
        <v>35</v>
      </c>
      <c r="F8" s="20" t="s">
        <v>36</v>
      </c>
      <c r="G8" s="17">
        <v>20000</v>
      </c>
      <c r="H8" s="18" t="s">
        <v>37</v>
      </c>
      <c r="I8" s="17">
        <v>10000</v>
      </c>
      <c r="J8" s="17">
        <v>4000</v>
      </c>
      <c r="K8" s="49" t="s">
        <v>38</v>
      </c>
      <c r="L8" s="49" t="s">
        <v>38</v>
      </c>
      <c r="M8" s="49" t="s">
        <v>29</v>
      </c>
      <c r="N8" s="19" t="s">
        <v>30</v>
      </c>
      <c r="O8" s="50" t="s">
        <v>31</v>
      </c>
      <c r="P8" s="51" t="s">
        <v>32</v>
      </c>
      <c r="Q8" s="1" t="s">
        <v>39</v>
      </c>
    </row>
    <row r="9" s="1" customFormat="1" ht="140" customHeight="1" spans="1:17">
      <c r="A9" s="17">
        <v>3</v>
      </c>
      <c r="B9" s="18" t="s">
        <v>40</v>
      </c>
      <c r="C9" s="19" t="s">
        <v>23</v>
      </c>
      <c r="D9" s="19" t="s">
        <v>24</v>
      </c>
      <c r="E9" s="18" t="s">
        <v>41</v>
      </c>
      <c r="F9" s="20" t="s">
        <v>42</v>
      </c>
      <c r="G9" s="21">
        <v>3800</v>
      </c>
      <c r="H9" s="18" t="s">
        <v>43</v>
      </c>
      <c r="I9" s="21">
        <v>3800</v>
      </c>
      <c r="J9" s="21">
        <v>2000</v>
      </c>
      <c r="K9" s="36" t="s">
        <v>44</v>
      </c>
      <c r="L9" s="36" t="s">
        <v>44</v>
      </c>
      <c r="M9" s="36" t="s">
        <v>29</v>
      </c>
      <c r="N9" s="19" t="s">
        <v>30</v>
      </c>
      <c r="O9" s="50" t="s">
        <v>31</v>
      </c>
      <c r="P9" s="51" t="s">
        <v>32</v>
      </c>
      <c r="Q9" s="1" t="s">
        <v>39</v>
      </c>
    </row>
    <row r="10" s="1" customFormat="1" ht="123" customHeight="1" spans="1:17">
      <c r="A10" s="17">
        <v>4</v>
      </c>
      <c r="B10" s="18" t="s">
        <v>45</v>
      </c>
      <c r="C10" s="19" t="s">
        <v>23</v>
      </c>
      <c r="D10" s="19" t="s">
        <v>24</v>
      </c>
      <c r="E10" s="18" t="s">
        <v>46</v>
      </c>
      <c r="F10" s="20" t="s">
        <v>47</v>
      </c>
      <c r="G10" s="21">
        <v>3000</v>
      </c>
      <c r="H10" s="18" t="s">
        <v>43</v>
      </c>
      <c r="I10" s="17">
        <v>3000</v>
      </c>
      <c r="J10" s="17">
        <v>3000</v>
      </c>
      <c r="K10" s="49" t="s">
        <v>48</v>
      </c>
      <c r="L10" s="49" t="s">
        <v>48</v>
      </c>
      <c r="M10" s="49" t="s">
        <v>29</v>
      </c>
      <c r="N10" s="19" t="s">
        <v>30</v>
      </c>
      <c r="O10" s="50" t="s">
        <v>31</v>
      </c>
      <c r="P10" s="51" t="s">
        <v>32</v>
      </c>
      <c r="Q10" s="1" t="s">
        <v>49</v>
      </c>
    </row>
    <row r="11" s="1" customFormat="1" ht="154" customHeight="1" spans="1:17">
      <c r="A11" s="17">
        <v>5</v>
      </c>
      <c r="B11" s="18" t="s">
        <v>50</v>
      </c>
      <c r="C11" s="19" t="s">
        <v>23</v>
      </c>
      <c r="D11" s="19" t="s">
        <v>24</v>
      </c>
      <c r="E11" s="18" t="s">
        <v>51</v>
      </c>
      <c r="F11" s="20" t="s">
        <v>52</v>
      </c>
      <c r="G11" s="21">
        <v>2500</v>
      </c>
      <c r="H11" s="18" t="s">
        <v>43</v>
      </c>
      <c r="I11" s="17">
        <v>2500</v>
      </c>
      <c r="J11" s="17">
        <v>2500</v>
      </c>
      <c r="K11" s="49" t="s">
        <v>48</v>
      </c>
      <c r="L11" s="49" t="s">
        <v>48</v>
      </c>
      <c r="M11" s="49" t="s">
        <v>29</v>
      </c>
      <c r="N11" s="19" t="s">
        <v>30</v>
      </c>
      <c r="O11" s="50" t="s">
        <v>31</v>
      </c>
      <c r="P11" s="51" t="s">
        <v>32</v>
      </c>
      <c r="Q11" s="1" t="s">
        <v>49</v>
      </c>
    </row>
    <row r="12" s="1" customFormat="1" ht="97" customHeight="1" spans="1:17">
      <c r="A12" s="17">
        <v>6</v>
      </c>
      <c r="B12" s="18" t="s">
        <v>53</v>
      </c>
      <c r="C12" s="19" t="s">
        <v>23</v>
      </c>
      <c r="D12" s="19" t="s">
        <v>24</v>
      </c>
      <c r="E12" s="18" t="s">
        <v>54</v>
      </c>
      <c r="F12" s="20" t="s">
        <v>55</v>
      </c>
      <c r="G12" s="21">
        <v>1000</v>
      </c>
      <c r="H12" s="18" t="s">
        <v>43</v>
      </c>
      <c r="I12" s="17">
        <v>1000</v>
      </c>
      <c r="J12" s="17">
        <v>1000</v>
      </c>
      <c r="K12" s="49" t="s">
        <v>56</v>
      </c>
      <c r="L12" s="49" t="s">
        <v>56</v>
      </c>
      <c r="M12" s="49" t="s">
        <v>29</v>
      </c>
      <c r="N12" s="19" t="s">
        <v>30</v>
      </c>
      <c r="O12" s="50" t="s">
        <v>31</v>
      </c>
      <c r="P12" s="51" t="s">
        <v>32</v>
      </c>
      <c r="Q12" s="1" t="s">
        <v>49</v>
      </c>
    </row>
    <row r="13" s="1" customFormat="1" ht="109" customHeight="1" spans="1:17">
      <c r="A13" s="17">
        <v>7</v>
      </c>
      <c r="B13" s="18" t="s">
        <v>57</v>
      </c>
      <c r="C13" s="19" t="s">
        <v>23</v>
      </c>
      <c r="D13" s="19" t="s">
        <v>24</v>
      </c>
      <c r="E13" s="18" t="s">
        <v>58</v>
      </c>
      <c r="F13" s="20" t="s">
        <v>59</v>
      </c>
      <c r="G13" s="17">
        <v>15000</v>
      </c>
      <c r="H13" s="18" t="s">
        <v>60</v>
      </c>
      <c r="I13" s="17">
        <v>2000</v>
      </c>
      <c r="J13" s="17">
        <v>500</v>
      </c>
      <c r="K13" s="49" t="s">
        <v>61</v>
      </c>
      <c r="L13" s="49" t="s">
        <v>61</v>
      </c>
      <c r="M13" s="49" t="s">
        <v>29</v>
      </c>
      <c r="N13" s="19" t="s">
        <v>30</v>
      </c>
      <c r="O13" s="50" t="s">
        <v>31</v>
      </c>
      <c r="P13" s="51" t="s">
        <v>32</v>
      </c>
      <c r="Q13" s="1" t="s">
        <v>39</v>
      </c>
    </row>
    <row r="14" s="1" customFormat="1" ht="80" customHeight="1" spans="1:17">
      <c r="A14" s="17">
        <v>8</v>
      </c>
      <c r="B14" s="22" t="s">
        <v>62</v>
      </c>
      <c r="C14" s="19" t="s">
        <v>23</v>
      </c>
      <c r="D14" s="19" t="s">
        <v>24</v>
      </c>
      <c r="E14" s="18" t="s">
        <v>63</v>
      </c>
      <c r="F14" s="20" t="s">
        <v>64</v>
      </c>
      <c r="G14" s="21">
        <v>2000</v>
      </c>
      <c r="H14" s="18" t="s">
        <v>43</v>
      </c>
      <c r="I14" s="17">
        <v>2000</v>
      </c>
      <c r="J14" s="17">
        <v>1500</v>
      </c>
      <c r="K14" s="49" t="s">
        <v>65</v>
      </c>
      <c r="L14" s="49" t="s">
        <v>66</v>
      </c>
      <c r="M14" s="49" t="s">
        <v>29</v>
      </c>
      <c r="N14" s="19" t="s">
        <v>30</v>
      </c>
      <c r="O14" s="50" t="s">
        <v>31</v>
      </c>
      <c r="P14" s="51" t="s">
        <v>32</v>
      </c>
      <c r="Q14" s="1" t="s">
        <v>39</v>
      </c>
    </row>
    <row r="15" s="1" customFormat="1" ht="90" customHeight="1" spans="1:17">
      <c r="A15" s="17">
        <v>9</v>
      </c>
      <c r="B15" s="18" t="s">
        <v>67</v>
      </c>
      <c r="C15" s="19" t="s">
        <v>23</v>
      </c>
      <c r="D15" s="19" t="s">
        <v>24</v>
      </c>
      <c r="E15" s="18" t="s">
        <v>68</v>
      </c>
      <c r="F15" s="20" t="s">
        <v>69</v>
      </c>
      <c r="G15" s="17">
        <v>80000</v>
      </c>
      <c r="H15" s="18" t="s">
        <v>60</v>
      </c>
      <c r="I15" s="17">
        <v>35000</v>
      </c>
      <c r="J15" s="17">
        <v>200</v>
      </c>
      <c r="K15" s="49" t="s">
        <v>70</v>
      </c>
      <c r="L15" s="49" t="s">
        <v>70</v>
      </c>
      <c r="M15" s="49" t="s">
        <v>29</v>
      </c>
      <c r="N15" s="19" t="s">
        <v>30</v>
      </c>
      <c r="O15" s="50" t="s">
        <v>31</v>
      </c>
      <c r="P15" s="51" t="s">
        <v>32</v>
      </c>
      <c r="Q15" s="1" t="s">
        <v>71</v>
      </c>
    </row>
    <row r="16" s="1" customFormat="1" ht="86" customHeight="1" spans="1:17">
      <c r="A16" s="17">
        <v>10</v>
      </c>
      <c r="B16" s="18" t="s">
        <v>72</v>
      </c>
      <c r="C16" s="19" t="s">
        <v>23</v>
      </c>
      <c r="D16" s="19" t="s">
        <v>24</v>
      </c>
      <c r="E16" s="18" t="s">
        <v>73</v>
      </c>
      <c r="F16" s="20" t="s">
        <v>74</v>
      </c>
      <c r="G16" s="17">
        <v>25000</v>
      </c>
      <c r="H16" s="18" t="s">
        <v>37</v>
      </c>
      <c r="I16" s="17">
        <v>12500</v>
      </c>
      <c r="J16" s="17">
        <v>0</v>
      </c>
      <c r="K16" s="49" t="s">
        <v>75</v>
      </c>
      <c r="L16" s="49" t="s">
        <v>75</v>
      </c>
      <c r="M16" s="49" t="s">
        <v>29</v>
      </c>
      <c r="N16" s="19" t="s">
        <v>30</v>
      </c>
      <c r="O16" s="50" t="s">
        <v>31</v>
      </c>
      <c r="P16" s="51" t="s">
        <v>32</v>
      </c>
      <c r="Q16" s="1" t="s">
        <v>71</v>
      </c>
    </row>
    <row r="17" s="1" customFormat="1" ht="89" customHeight="1" spans="1:17">
      <c r="A17" s="17">
        <v>11</v>
      </c>
      <c r="B17" s="18" t="s">
        <v>76</v>
      </c>
      <c r="C17" s="19" t="s">
        <v>23</v>
      </c>
      <c r="D17" s="19" t="s">
        <v>24</v>
      </c>
      <c r="E17" s="18" t="s">
        <v>77</v>
      </c>
      <c r="F17" s="20" t="s">
        <v>78</v>
      </c>
      <c r="G17" s="21">
        <v>13000</v>
      </c>
      <c r="H17" s="18" t="s">
        <v>37</v>
      </c>
      <c r="I17" s="17">
        <v>4000</v>
      </c>
      <c r="J17" s="17">
        <v>100</v>
      </c>
      <c r="K17" s="49" t="s">
        <v>70</v>
      </c>
      <c r="L17" s="49" t="s">
        <v>70</v>
      </c>
      <c r="M17" s="49" t="s">
        <v>29</v>
      </c>
      <c r="N17" s="19" t="s">
        <v>30</v>
      </c>
      <c r="O17" s="50" t="s">
        <v>31</v>
      </c>
      <c r="P17" s="51" t="s">
        <v>32</v>
      </c>
      <c r="Q17" s="1" t="s">
        <v>71</v>
      </c>
    </row>
    <row r="18" s="1" customFormat="1" ht="71" customHeight="1" spans="1:17">
      <c r="A18" s="17">
        <v>12</v>
      </c>
      <c r="B18" s="18" t="s">
        <v>79</v>
      </c>
      <c r="C18" s="19" t="s">
        <v>23</v>
      </c>
      <c r="D18" s="19" t="s">
        <v>24</v>
      </c>
      <c r="E18" s="18" t="s">
        <v>80</v>
      </c>
      <c r="F18" s="20" t="s">
        <v>42</v>
      </c>
      <c r="G18" s="21">
        <v>10000</v>
      </c>
      <c r="H18" s="18" t="s">
        <v>43</v>
      </c>
      <c r="I18" s="17">
        <v>10000</v>
      </c>
      <c r="J18" s="17">
        <v>0</v>
      </c>
      <c r="K18" s="49" t="s">
        <v>81</v>
      </c>
      <c r="L18" s="49" t="s">
        <v>81</v>
      </c>
      <c r="M18" s="49" t="s">
        <v>29</v>
      </c>
      <c r="N18" s="19" t="s">
        <v>30</v>
      </c>
      <c r="O18" s="50" t="s">
        <v>31</v>
      </c>
      <c r="P18" s="51" t="s">
        <v>32</v>
      </c>
      <c r="Q18" s="1" t="s">
        <v>71</v>
      </c>
    </row>
    <row r="19" s="1" customFormat="1" ht="80" customHeight="1" spans="1:17">
      <c r="A19" s="17">
        <v>13</v>
      </c>
      <c r="B19" s="18" t="s">
        <v>82</v>
      </c>
      <c r="C19" s="19" t="s">
        <v>23</v>
      </c>
      <c r="D19" s="19" t="s">
        <v>24</v>
      </c>
      <c r="E19" s="18" t="s">
        <v>83</v>
      </c>
      <c r="F19" s="20" t="s">
        <v>84</v>
      </c>
      <c r="G19" s="21">
        <v>10000</v>
      </c>
      <c r="H19" s="18" t="s">
        <v>37</v>
      </c>
      <c r="I19" s="17">
        <v>5000</v>
      </c>
      <c r="J19" s="17">
        <v>0</v>
      </c>
      <c r="K19" s="49" t="s">
        <v>85</v>
      </c>
      <c r="L19" s="49" t="s">
        <v>85</v>
      </c>
      <c r="M19" s="49" t="s">
        <v>29</v>
      </c>
      <c r="N19" s="19" t="s">
        <v>30</v>
      </c>
      <c r="O19" s="50" t="s">
        <v>31</v>
      </c>
      <c r="P19" s="51" t="s">
        <v>32</v>
      </c>
      <c r="Q19" s="1" t="s">
        <v>71</v>
      </c>
    </row>
    <row r="20" s="1" customFormat="1" ht="100" customHeight="1" spans="1:17">
      <c r="A20" s="17">
        <v>14</v>
      </c>
      <c r="B20" s="18" t="s">
        <v>86</v>
      </c>
      <c r="C20" s="19" t="s">
        <v>23</v>
      </c>
      <c r="D20" s="19" t="s">
        <v>24</v>
      </c>
      <c r="E20" s="18" t="s">
        <v>87</v>
      </c>
      <c r="F20" s="20" t="s">
        <v>42</v>
      </c>
      <c r="G20" s="21">
        <v>3000</v>
      </c>
      <c r="H20" s="18" t="s">
        <v>43</v>
      </c>
      <c r="I20" s="17">
        <v>3000</v>
      </c>
      <c r="J20" s="17">
        <v>2250</v>
      </c>
      <c r="K20" s="49" t="s">
        <v>88</v>
      </c>
      <c r="L20" s="49" t="s">
        <v>88</v>
      </c>
      <c r="M20" s="49" t="s">
        <v>29</v>
      </c>
      <c r="N20" s="19" t="s">
        <v>30</v>
      </c>
      <c r="O20" s="50" t="s">
        <v>31</v>
      </c>
      <c r="P20" s="51" t="s">
        <v>32</v>
      </c>
      <c r="Q20" s="1" t="s">
        <v>39</v>
      </c>
    </row>
    <row r="21" s="1" customFormat="1" ht="82" customHeight="1" spans="1:17">
      <c r="A21" s="17">
        <v>15</v>
      </c>
      <c r="B21" s="18" t="s">
        <v>89</v>
      </c>
      <c r="C21" s="19" t="s">
        <v>23</v>
      </c>
      <c r="D21" s="19" t="s">
        <v>24</v>
      </c>
      <c r="E21" s="18" t="s">
        <v>90</v>
      </c>
      <c r="F21" s="20" t="s">
        <v>91</v>
      </c>
      <c r="G21" s="21">
        <v>1200</v>
      </c>
      <c r="H21" s="18" t="s">
        <v>43</v>
      </c>
      <c r="I21" s="17">
        <v>1200</v>
      </c>
      <c r="J21" s="17">
        <v>800</v>
      </c>
      <c r="K21" s="49" t="s">
        <v>92</v>
      </c>
      <c r="L21" s="49" t="s">
        <v>92</v>
      </c>
      <c r="M21" s="49" t="s">
        <v>29</v>
      </c>
      <c r="N21" s="19" t="s">
        <v>30</v>
      </c>
      <c r="O21" s="50" t="s">
        <v>31</v>
      </c>
      <c r="P21" s="51" t="s">
        <v>32</v>
      </c>
      <c r="Q21" s="1" t="s">
        <v>39</v>
      </c>
    </row>
    <row r="22" s="1" customFormat="1" ht="87" customHeight="1" spans="1:17">
      <c r="A22" s="17">
        <v>16</v>
      </c>
      <c r="B22" s="18" t="s">
        <v>93</v>
      </c>
      <c r="C22" s="19" t="s">
        <v>23</v>
      </c>
      <c r="D22" s="19" t="s">
        <v>24</v>
      </c>
      <c r="E22" s="18" t="s">
        <v>94</v>
      </c>
      <c r="F22" s="20" t="s">
        <v>55</v>
      </c>
      <c r="G22" s="21">
        <v>1100</v>
      </c>
      <c r="H22" s="18" t="s">
        <v>43</v>
      </c>
      <c r="I22" s="17">
        <v>1100</v>
      </c>
      <c r="J22" s="17">
        <v>1100</v>
      </c>
      <c r="K22" s="49" t="s">
        <v>95</v>
      </c>
      <c r="L22" s="49" t="s">
        <v>95</v>
      </c>
      <c r="M22" s="49" t="s">
        <v>29</v>
      </c>
      <c r="N22" s="19" t="s">
        <v>30</v>
      </c>
      <c r="O22" s="50" t="s">
        <v>31</v>
      </c>
      <c r="P22" s="51" t="s">
        <v>32</v>
      </c>
      <c r="Q22" s="1" t="s">
        <v>49</v>
      </c>
    </row>
    <row r="23" s="1" customFormat="1" ht="95" customHeight="1" spans="1:17">
      <c r="A23" s="17">
        <v>17</v>
      </c>
      <c r="B23" s="23" t="s">
        <v>96</v>
      </c>
      <c r="C23" s="19" t="s">
        <v>23</v>
      </c>
      <c r="D23" s="19" t="s">
        <v>24</v>
      </c>
      <c r="E23" s="18" t="s">
        <v>97</v>
      </c>
      <c r="F23" s="20" t="s">
        <v>98</v>
      </c>
      <c r="G23" s="21">
        <v>1000</v>
      </c>
      <c r="H23" s="18" t="s">
        <v>43</v>
      </c>
      <c r="I23" s="17">
        <v>1000</v>
      </c>
      <c r="J23" s="17">
        <v>1000</v>
      </c>
      <c r="K23" s="49" t="s">
        <v>48</v>
      </c>
      <c r="L23" s="49" t="s">
        <v>48</v>
      </c>
      <c r="M23" s="49" t="s">
        <v>29</v>
      </c>
      <c r="N23" s="19" t="s">
        <v>30</v>
      </c>
      <c r="O23" s="50" t="s">
        <v>31</v>
      </c>
      <c r="P23" s="51" t="s">
        <v>32</v>
      </c>
      <c r="Q23" s="1" t="s">
        <v>49</v>
      </c>
    </row>
    <row r="24" s="1" customFormat="1" ht="134" customHeight="1" spans="1:17">
      <c r="A24" s="17">
        <v>18</v>
      </c>
      <c r="B24" s="18" t="s">
        <v>99</v>
      </c>
      <c r="C24" s="19" t="s">
        <v>23</v>
      </c>
      <c r="D24" s="19" t="s">
        <v>24</v>
      </c>
      <c r="E24" s="18" t="s">
        <v>100</v>
      </c>
      <c r="F24" s="20" t="s">
        <v>101</v>
      </c>
      <c r="G24" s="17">
        <v>815000</v>
      </c>
      <c r="H24" s="18" t="s">
        <v>102</v>
      </c>
      <c r="I24" s="17">
        <v>250000</v>
      </c>
      <c r="J24" s="17">
        <v>0</v>
      </c>
      <c r="K24" s="49" t="s">
        <v>103</v>
      </c>
      <c r="L24" s="49" t="s">
        <v>103</v>
      </c>
      <c r="M24" s="49" t="s">
        <v>29</v>
      </c>
      <c r="N24" s="19" t="s">
        <v>30</v>
      </c>
      <c r="O24" s="50" t="s">
        <v>31</v>
      </c>
      <c r="P24" s="51" t="s">
        <v>32</v>
      </c>
      <c r="Q24" s="1" t="s">
        <v>71</v>
      </c>
    </row>
    <row r="25" s="1" customFormat="1" ht="395" customHeight="1" spans="1:17">
      <c r="A25" s="17">
        <v>19</v>
      </c>
      <c r="B25" s="18" t="s">
        <v>104</v>
      </c>
      <c r="C25" s="19" t="s">
        <v>23</v>
      </c>
      <c r="D25" s="19" t="s">
        <v>105</v>
      </c>
      <c r="E25" s="18" t="s">
        <v>106</v>
      </c>
      <c r="F25" s="20" t="s">
        <v>91</v>
      </c>
      <c r="G25" s="17">
        <v>5000</v>
      </c>
      <c r="H25" s="18" t="s">
        <v>107</v>
      </c>
      <c r="I25" s="17">
        <v>5000</v>
      </c>
      <c r="J25" s="17">
        <v>1000</v>
      </c>
      <c r="K25" s="49" t="s">
        <v>108</v>
      </c>
      <c r="L25" s="49" t="s">
        <v>109</v>
      </c>
      <c r="M25" s="49" t="s">
        <v>29</v>
      </c>
      <c r="N25" s="19" t="s">
        <v>30</v>
      </c>
      <c r="O25" s="50" t="s">
        <v>31</v>
      </c>
      <c r="P25" s="51" t="s">
        <v>32</v>
      </c>
      <c r="Q25" s="1" t="s">
        <v>39</v>
      </c>
    </row>
    <row r="26" s="1" customFormat="1" ht="57" customHeight="1" spans="1:17">
      <c r="A26" s="17">
        <v>20</v>
      </c>
      <c r="B26" s="18" t="s">
        <v>110</v>
      </c>
      <c r="C26" s="19" t="s">
        <v>23</v>
      </c>
      <c r="D26" s="24" t="s">
        <v>105</v>
      </c>
      <c r="E26" s="18" t="s">
        <v>111</v>
      </c>
      <c r="F26" s="20" t="s">
        <v>112</v>
      </c>
      <c r="G26" s="17">
        <v>3000</v>
      </c>
      <c r="H26" s="18" t="s">
        <v>37</v>
      </c>
      <c r="I26" s="17">
        <v>1500</v>
      </c>
      <c r="J26" s="17">
        <v>200</v>
      </c>
      <c r="K26" s="49" t="s">
        <v>113</v>
      </c>
      <c r="L26" s="49" t="s">
        <v>114</v>
      </c>
      <c r="M26" s="49" t="s">
        <v>29</v>
      </c>
      <c r="N26" s="19" t="s">
        <v>115</v>
      </c>
      <c r="O26" s="50" t="s">
        <v>116</v>
      </c>
      <c r="P26" s="51" t="s">
        <v>32</v>
      </c>
      <c r="Q26" s="1" t="s">
        <v>39</v>
      </c>
    </row>
    <row r="27" s="1" customFormat="1" ht="108" customHeight="1" spans="1:17">
      <c r="A27" s="17">
        <v>21</v>
      </c>
      <c r="B27" s="18" t="s">
        <v>117</v>
      </c>
      <c r="C27" s="19" t="s">
        <v>23</v>
      </c>
      <c r="D27" s="19" t="s">
        <v>105</v>
      </c>
      <c r="E27" s="18" t="s">
        <v>118</v>
      </c>
      <c r="F27" s="20" t="s">
        <v>112</v>
      </c>
      <c r="G27" s="17">
        <v>3000</v>
      </c>
      <c r="H27" s="18" t="s">
        <v>37</v>
      </c>
      <c r="I27" s="17">
        <v>1500</v>
      </c>
      <c r="J27" s="17">
        <v>300</v>
      </c>
      <c r="K27" s="49" t="s">
        <v>119</v>
      </c>
      <c r="L27" s="49" t="s">
        <v>120</v>
      </c>
      <c r="M27" s="49" t="s">
        <v>29</v>
      </c>
      <c r="N27" s="19" t="s">
        <v>115</v>
      </c>
      <c r="O27" s="50" t="s">
        <v>116</v>
      </c>
      <c r="P27" s="51" t="s">
        <v>32</v>
      </c>
      <c r="Q27" s="1" t="s">
        <v>39</v>
      </c>
    </row>
    <row r="28" s="1" customFormat="1" ht="181" customHeight="1" spans="1:17">
      <c r="A28" s="17">
        <v>22</v>
      </c>
      <c r="B28" s="18" t="s">
        <v>121</v>
      </c>
      <c r="C28" s="19" t="s">
        <v>23</v>
      </c>
      <c r="D28" s="19" t="s">
        <v>122</v>
      </c>
      <c r="E28" s="18" t="s">
        <v>123</v>
      </c>
      <c r="F28" s="20" t="s">
        <v>124</v>
      </c>
      <c r="G28" s="17">
        <v>2480</v>
      </c>
      <c r="H28" s="18" t="s">
        <v>107</v>
      </c>
      <c r="I28" s="17">
        <v>2480</v>
      </c>
      <c r="J28" s="17">
        <v>600</v>
      </c>
      <c r="K28" s="49" t="s">
        <v>125</v>
      </c>
      <c r="L28" s="49" t="s">
        <v>126</v>
      </c>
      <c r="M28" s="49" t="s">
        <v>29</v>
      </c>
      <c r="N28" s="19" t="s">
        <v>115</v>
      </c>
      <c r="O28" s="50" t="s">
        <v>116</v>
      </c>
      <c r="P28" s="51" t="s">
        <v>32</v>
      </c>
      <c r="Q28" s="1" t="s">
        <v>39</v>
      </c>
    </row>
    <row r="29" s="1" customFormat="1" ht="216" customHeight="1" spans="1:17">
      <c r="A29" s="17">
        <v>23</v>
      </c>
      <c r="B29" s="18" t="s">
        <v>127</v>
      </c>
      <c r="C29" s="19" t="s">
        <v>23</v>
      </c>
      <c r="D29" s="19" t="s">
        <v>105</v>
      </c>
      <c r="E29" s="18" t="s">
        <v>128</v>
      </c>
      <c r="F29" s="20" t="s">
        <v>91</v>
      </c>
      <c r="G29" s="17">
        <v>900</v>
      </c>
      <c r="H29" s="18" t="s">
        <v>129</v>
      </c>
      <c r="I29" s="17">
        <v>900</v>
      </c>
      <c r="J29" s="17">
        <v>720</v>
      </c>
      <c r="K29" s="52" t="s">
        <v>130</v>
      </c>
      <c r="L29" s="49" t="s">
        <v>131</v>
      </c>
      <c r="M29" s="49" t="s">
        <v>29</v>
      </c>
      <c r="N29" s="19" t="s">
        <v>132</v>
      </c>
      <c r="O29" s="50" t="s">
        <v>116</v>
      </c>
      <c r="P29" s="51" t="s">
        <v>32</v>
      </c>
      <c r="Q29" s="1" t="s">
        <v>39</v>
      </c>
    </row>
    <row r="30" s="1" customFormat="1" ht="50" customHeight="1" spans="1:16">
      <c r="A30" s="12" t="s">
        <v>133</v>
      </c>
      <c r="B30" s="13"/>
      <c r="C30" s="13"/>
      <c r="D30" s="13"/>
      <c r="E30" s="14"/>
      <c r="F30" s="15"/>
      <c r="G30" s="16">
        <f>SUM(G31:G35)</f>
        <v>307000</v>
      </c>
      <c r="H30" s="16"/>
      <c r="I30" s="16">
        <f>SUM(I31:I35)</f>
        <v>63500</v>
      </c>
      <c r="J30" s="53"/>
      <c r="K30" s="54"/>
      <c r="L30" s="54"/>
      <c r="M30" s="54"/>
      <c r="N30" s="55"/>
      <c r="O30" s="55"/>
      <c r="P30" s="48"/>
    </row>
    <row r="31" s="1" customFormat="1" ht="90" customHeight="1" spans="1:17">
      <c r="A31" s="17">
        <v>24</v>
      </c>
      <c r="B31" s="25" t="s">
        <v>134</v>
      </c>
      <c r="C31" s="26" t="s">
        <v>23</v>
      </c>
      <c r="D31" s="26" t="s">
        <v>24</v>
      </c>
      <c r="E31" s="25" t="s">
        <v>135</v>
      </c>
      <c r="F31" s="27" t="s">
        <v>136</v>
      </c>
      <c r="G31" s="21">
        <v>180000</v>
      </c>
      <c r="H31" s="25" t="s">
        <v>137</v>
      </c>
      <c r="I31" s="21">
        <v>40000</v>
      </c>
      <c r="J31" s="56">
        <v>2900</v>
      </c>
      <c r="K31" s="57" t="s">
        <v>138</v>
      </c>
      <c r="L31" s="58" t="s">
        <v>139</v>
      </c>
      <c r="M31" s="59" t="s">
        <v>29</v>
      </c>
      <c r="N31" s="26" t="s">
        <v>140</v>
      </c>
      <c r="O31" s="60" t="s">
        <v>141</v>
      </c>
      <c r="P31" s="51" t="s">
        <v>32</v>
      </c>
      <c r="Q31" s="1" t="s">
        <v>71</v>
      </c>
    </row>
    <row r="32" s="1" customFormat="1" ht="87" customHeight="1" spans="1:17">
      <c r="A32" s="17">
        <v>25</v>
      </c>
      <c r="B32" s="18" t="s">
        <v>142</v>
      </c>
      <c r="C32" s="19" t="s">
        <v>23</v>
      </c>
      <c r="D32" s="19" t="s">
        <v>24</v>
      </c>
      <c r="E32" s="18" t="s">
        <v>143</v>
      </c>
      <c r="F32" s="20" t="s">
        <v>144</v>
      </c>
      <c r="G32" s="17">
        <v>18000</v>
      </c>
      <c r="H32" s="18" t="s">
        <v>145</v>
      </c>
      <c r="I32" s="17">
        <v>10000</v>
      </c>
      <c r="J32" s="61">
        <v>0</v>
      </c>
      <c r="K32" s="62" t="s">
        <v>146</v>
      </c>
      <c r="L32" s="63" t="s">
        <v>146</v>
      </c>
      <c r="M32" s="64" t="s">
        <v>29</v>
      </c>
      <c r="N32" s="19" t="s">
        <v>30</v>
      </c>
      <c r="O32" s="50" t="s">
        <v>31</v>
      </c>
      <c r="P32" s="51" t="s">
        <v>32</v>
      </c>
      <c r="Q32" s="1" t="s">
        <v>71</v>
      </c>
    </row>
    <row r="33" s="1" customFormat="1" ht="157" customHeight="1" spans="1:17">
      <c r="A33" s="17">
        <v>26</v>
      </c>
      <c r="B33" s="18" t="s">
        <v>147</v>
      </c>
      <c r="C33" s="19" t="s">
        <v>23</v>
      </c>
      <c r="D33" s="19" t="s">
        <v>105</v>
      </c>
      <c r="E33" s="18" t="s">
        <v>148</v>
      </c>
      <c r="F33" s="20" t="s">
        <v>149</v>
      </c>
      <c r="G33" s="17">
        <v>5000</v>
      </c>
      <c r="H33" s="18" t="s">
        <v>150</v>
      </c>
      <c r="I33" s="17">
        <v>3000</v>
      </c>
      <c r="J33" s="61">
        <v>100</v>
      </c>
      <c r="K33" s="62" t="s">
        <v>151</v>
      </c>
      <c r="L33" s="63" t="s">
        <v>152</v>
      </c>
      <c r="M33" s="64" t="s">
        <v>29</v>
      </c>
      <c r="N33" s="19" t="s">
        <v>30</v>
      </c>
      <c r="O33" s="50" t="s">
        <v>31</v>
      </c>
      <c r="P33" s="51" t="s">
        <v>32</v>
      </c>
      <c r="Q33" s="1" t="s">
        <v>71</v>
      </c>
    </row>
    <row r="34" s="1" customFormat="1" ht="82" customHeight="1" spans="1:17">
      <c r="A34" s="17">
        <v>27</v>
      </c>
      <c r="B34" s="18" t="s">
        <v>153</v>
      </c>
      <c r="C34" s="19" t="s">
        <v>23</v>
      </c>
      <c r="D34" s="19" t="s">
        <v>105</v>
      </c>
      <c r="E34" s="18" t="s">
        <v>154</v>
      </c>
      <c r="F34" s="20" t="s">
        <v>74</v>
      </c>
      <c r="G34" s="20">
        <v>4000</v>
      </c>
      <c r="H34" s="18" t="s">
        <v>145</v>
      </c>
      <c r="I34" s="20">
        <v>2500</v>
      </c>
      <c r="J34" s="61">
        <v>100</v>
      </c>
      <c r="K34" s="62" t="s">
        <v>155</v>
      </c>
      <c r="L34" s="63" t="s">
        <v>156</v>
      </c>
      <c r="M34" s="64" t="s">
        <v>29</v>
      </c>
      <c r="N34" s="19" t="s">
        <v>157</v>
      </c>
      <c r="O34" s="60" t="s">
        <v>158</v>
      </c>
      <c r="P34" s="51" t="s">
        <v>32</v>
      </c>
      <c r="Q34" s="1" t="s">
        <v>71</v>
      </c>
    </row>
    <row r="35" s="1" customFormat="1" ht="182" customHeight="1" spans="1:17">
      <c r="A35" s="17">
        <v>28</v>
      </c>
      <c r="B35" s="18" t="s">
        <v>159</v>
      </c>
      <c r="C35" s="19" t="s">
        <v>23</v>
      </c>
      <c r="D35" s="19" t="s">
        <v>105</v>
      </c>
      <c r="E35" s="18" t="s">
        <v>160</v>
      </c>
      <c r="F35" s="20" t="s">
        <v>161</v>
      </c>
      <c r="G35" s="17">
        <v>100000</v>
      </c>
      <c r="H35" s="18" t="s">
        <v>162</v>
      </c>
      <c r="I35" s="17">
        <v>8000</v>
      </c>
      <c r="J35" s="61">
        <v>200</v>
      </c>
      <c r="K35" s="65" t="s">
        <v>163</v>
      </c>
      <c r="L35" s="66" t="s">
        <v>164</v>
      </c>
      <c r="M35" s="67" t="s">
        <v>29</v>
      </c>
      <c r="N35" s="19" t="s">
        <v>165</v>
      </c>
      <c r="O35" s="46" t="s">
        <v>141</v>
      </c>
      <c r="P35" s="51" t="s">
        <v>32</v>
      </c>
      <c r="Q35" s="1" t="s">
        <v>71</v>
      </c>
    </row>
    <row r="36" s="1" customFormat="1" ht="50" customHeight="1" spans="1:16">
      <c r="A36" s="12" t="s">
        <v>166</v>
      </c>
      <c r="B36" s="13"/>
      <c r="C36" s="13"/>
      <c r="D36" s="13"/>
      <c r="E36" s="14"/>
      <c r="F36" s="15"/>
      <c r="G36" s="16">
        <f>G37+G39+G41+G43</f>
        <v>1394000</v>
      </c>
      <c r="H36" s="16"/>
      <c r="I36" s="16">
        <f>I37+I39+I41+I43</f>
        <v>380000</v>
      </c>
      <c r="J36" s="68">
        <f>SUM(J38:J44)</f>
        <v>5000</v>
      </c>
      <c r="K36" s="54"/>
      <c r="L36" s="54"/>
      <c r="M36" s="54"/>
      <c r="N36" s="55"/>
      <c r="O36" s="55"/>
      <c r="P36" s="48"/>
    </row>
    <row r="37" s="1" customFormat="1" ht="50" customHeight="1" spans="1:16">
      <c r="A37" s="28" t="s">
        <v>167</v>
      </c>
      <c r="B37" s="29"/>
      <c r="C37" s="29"/>
      <c r="D37" s="29"/>
      <c r="E37" s="30"/>
      <c r="F37" s="15"/>
      <c r="G37" s="16">
        <f>SUM(G38)</f>
        <v>600000</v>
      </c>
      <c r="H37" s="16"/>
      <c r="I37" s="16">
        <f>SUM(I38)</f>
        <v>120000</v>
      </c>
      <c r="J37" s="53"/>
      <c r="K37" s="54"/>
      <c r="L37" s="54"/>
      <c r="M37" s="54"/>
      <c r="N37" s="55"/>
      <c r="O37" s="55"/>
      <c r="P37" s="48"/>
    </row>
    <row r="38" s="1" customFormat="1" ht="122" customHeight="1" spans="1:17">
      <c r="A38" s="17">
        <v>29</v>
      </c>
      <c r="B38" s="18" t="s">
        <v>168</v>
      </c>
      <c r="C38" s="19" t="s">
        <v>23</v>
      </c>
      <c r="D38" s="19" t="s">
        <v>169</v>
      </c>
      <c r="E38" s="18" t="s">
        <v>170</v>
      </c>
      <c r="F38" s="20" t="s">
        <v>171</v>
      </c>
      <c r="G38" s="17">
        <v>600000</v>
      </c>
      <c r="H38" s="23" t="s">
        <v>172</v>
      </c>
      <c r="I38" s="17">
        <v>120000</v>
      </c>
      <c r="J38" s="69">
        <v>0</v>
      </c>
      <c r="K38" s="70" t="s">
        <v>173</v>
      </c>
      <c r="L38" s="71" t="s">
        <v>174</v>
      </c>
      <c r="M38" s="72" t="s">
        <v>175</v>
      </c>
      <c r="N38" s="19" t="s">
        <v>176</v>
      </c>
      <c r="O38" s="19" t="s">
        <v>31</v>
      </c>
      <c r="P38" s="51" t="s">
        <v>32</v>
      </c>
      <c r="Q38" s="1" t="s">
        <v>71</v>
      </c>
    </row>
    <row r="39" s="1" customFormat="1" ht="50" customHeight="1" spans="1:16">
      <c r="A39" s="12" t="s">
        <v>177</v>
      </c>
      <c r="B39" s="13"/>
      <c r="C39" s="13"/>
      <c r="D39" s="13"/>
      <c r="E39" s="14"/>
      <c r="F39" s="15"/>
      <c r="G39" s="16">
        <f>SUM(G40)</f>
        <v>154000</v>
      </c>
      <c r="H39" s="16"/>
      <c r="I39" s="16">
        <f>SUM(I40)</f>
        <v>72000</v>
      </c>
      <c r="J39" s="53"/>
      <c r="K39" s="54"/>
      <c r="L39" s="54"/>
      <c r="M39" s="54"/>
      <c r="N39" s="55"/>
      <c r="O39" s="55"/>
      <c r="P39" s="48"/>
    </row>
    <row r="40" s="1" customFormat="1" ht="259" customHeight="1" spans="1:17">
      <c r="A40" s="17">
        <v>30</v>
      </c>
      <c r="B40" s="18" t="s">
        <v>178</v>
      </c>
      <c r="C40" s="19" t="s">
        <v>23</v>
      </c>
      <c r="D40" s="19" t="s">
        <v>122</v>
      </c>
      <c r="E40" s="31" t="s">
        <v>179</v>
      </c>
      <c r="F40" s="20" t="s">
        <v>180</v>
      </c>
      <c r="G40" s="17">
        <v>154000</v>
      </c>
      <c r="H40" s="18" t="s">
        <v>181</v>
      </c>
      <c r="I40" s="17">
        <v>72000</v>
      </c>
      <c r="J40" s="17">
        <v>5000</v>
      </c>
      <c r="K40" s="49" t="s">
        <v>182</v>
      </c>
      <c r="L40" s="49" t="s">
        <v>183</v>
      </c>
      <c r="M40" s="49"/>
      <c r="N40" s="19" t="s">
        <v>184</v>
      </c>
      <c r="O40" s="19" t="s">
        <v>185</v>
      </c>
      <c r="P40" s="51" t="s">
        <v>32</v>
      </c>
      <c r="Q40" s="1" t="s">
        <v>71</v>
      </c>
    </row>
    <row r="41" s="1" customFormat="1" ht="39" customHeight="1" spans="1:16">
      <c r="A41" s="32" t="s">
        <v>186</v>
      </c>
      <c r="B41" s="33"/>
      <c r="C41" s="33"/>
      <c r="D41" s="33"/>
      <c r="E41" s="34"/>
      <c r="F41" s="35"/>
      <c r="G41" s="11">
        <f>SUM(G42)</f>
        <v>40000</v>
      </c>
      <c r="H41" s="11"/>
      <c r="I41" s="11">
        <f>SUM(I42)</f>
        <v>8000</v>
      </c>
      <c r="J41" s="73"/>
      <c r="K41" s="74"/>
      <c r="L41" s="74"/>
      <c r="M41" s="74"/>
      <c r="N41" s="73"/>
      <c r="O41" s="73"/>
      <c r="P41" s="75"/>
    </row>
    <row r="42" s="1" customFormat="1" ht="125" customHeight="1" spans="1:17">
      <c r="A42" s="17">
        <v>31</v>
      </c>
      <c r="B42" s="18" t="s">
        <v>187</v>
      </c>
      <c r="C42" s="19" t="s">
        <v>23</v>
      </c>
      <c r="D42" s="19" t="s">
        <v>169</v>
      </c>
      <c r="E42" s="18" t="s">
        <v>188</v>
      </c>
      <c r="F42" s="20" t="s">
        <v>189</v>
      </c>
      <c r="G42" s="17">
        <v>40000</v>
      </c>
      <c r="H42" s="18" t="s">
        <v>137</v>
      </c>
      <c r="I42" s="17">
        <v>8000</v>
      </c>
      <c r="J42" s="17">
        <v>0</v>
      </c>
      <c r="K42" s="76" t="s">
        <v>190</v>
      </c>
      <c r="L42" s="49" t="s">
        <v>191</v>
      </c>
      <c r="M42" s="49"/>
      <c r="N42" s="19" t="s">
        <v>176</v>
      </c>
      <c r="O42" s="19" t="s">
        <v>31</v>
      </c>
      <c r="P42" s="77" t="s">
        <v>32</v>
      </c>
      <c r="Q42" s="1" t="s">
        <v>71</v>
      </c>
    </row>
    <row r="43" s="1" customFormat="1" ht="50" customHeight="1" spans="1:16">
      <c r="A43" s="12" t="s">
        <v>192</v>
      </c>
      <c r="B43" s="13"/>
      <c r="C43" s="13"/>
      <c r="D43" s="13"/>
      <c r="E43" s="14"/>
      <c r="F43" s="15"/>
      <c r="G43" s="16">
        <f>SUM(G44)</f>
        <v>600000</v>
      </c>
      <c r="H43" s="16"/>
      <c r="I43" s="16">
        <f>SUM(I44)</f>
        <v>180000</v>
      </c>
      <c r="J43" s="53"/>
      <c r="K43" s="54"/>
      <c r="L43" s="54"/>
      <c r="M43" s="54"/>
      <c r="N43" s="55"/>
      <c r="O43" s="55"/>
      <c r="P43" s="48"/>
    </row>
    <row r="44" s="1" customFormat="1" ht="165" customHeight="1" spans="1:17">
      <c r="A44" s="17">
        <v>32</v>
      </c>
      <c r="B44" s="18" t="s">
        <v>193</v>
      </c>
      <c r="C44" s="19" t="s">
        <v>23</v>
      </c>
      <c r="D44" s="19" t="s">
        <v>169</v>
      </c>
      <c r="E44" s="18" t="s">
        <v>194</v>
      </c>
      <c r="F44" s="20" t="s">
        <v>171</v>
      </c>
      <c r="G44" s="17">
        <v>600000</v>
      </c>
      <c r="H44" s="23" t="s">
        <v>195</v>
      </c>
      <c r="I44" s="17">
        <v>180000</v>
      </c>
      <c r="J44" s="17">
        <v>0</v>
      </c>
      <c r="K44" s="49" t="s">
        <v>196</v>
      </c>
      <c r="L44" s="49" t="s">
        <v>197</v>
      </c>
      <c r="M44" s="49" t="s">
        <v>198</v>
      </c>
      <c r="N44" s="19" t="s">
        <v>176</v>
      </c>
      <c r="O44" s="19" t="s">
        <v>31</v>
      </c>
      <c r="P44" s="51" t="s">
        <v>32</v>
      </c>
      <c r="Q44" s="1" t="s">
        <v>71</v>
      </c>
    </row>
    <row r="45" s="1" customFormat="1" ht="50" customHeight="1" spans="1:16">
      <c r="A45" s="12" t="s">
        <v>199</v>
      </c>
      <c r="B45" s="13"/>
      <c r="C45" s="13"/>
      <c r="D45" s="13"/>
      <c r="E45" s="14"/>
      <c r="F45" s="15"/>
      <c r="G45" s="16">
        <f>G46+G59+G71</f>
        <v>935327</v>
      </c>
      <c r="H45" s="16"/>
      <c r="I45" s="16">
        <f>I46+I59+I71</f>
        <v>424600</v>
      </c>
      <c r="J45" s="53">
        <f>SUM(J47:J91)</f>
        <v>35710</v>
      </c>
      <c r="K45" s="54"/>
      <c r="L45" s="54"/>
      <c r="M45" s="54"/>
      <c r="N45" s="55"/>
      <c r="O45" s="55"/>
      <c r="P45" s="48"/>
    </row>
    <row r="46" s="1" customFormat="1" ht="50" customHeight="1" spans="1:16">
      <c r="A46" s="12" t="s">
        <v>200</v>
      </c>
      <c r="B46" s="13"/>
      <c r="C46" s="13"/>
      <c r="D46" s="13"/>
      <c r="E46" s="14"/>
      <c r="F46" s="15"/>
      <c r="G46" s="16">
        <f>SUM(G47:G58)</f>
        <v>96877</v>
      </c>
      <c r="H46" s="16"/>
      <c r="I46" s="16">
        <f>SUM(I47:I58)</f>
        <v>84377</v>
      </c>
      <c r="J46" s="53"/>
      <c r="K46" s="54"/>
      <c r="L46" s="54"/>
      <c r="M46" s="54"/>
      <c r="N46" s="55"/>
      <c r="O46" s="55"/>
      <c r="P46" s="48"/>
    </row>
    <row r="47" s="1" customFormat="1" ht="135" customHeight="1" spans="1:17">
      <c r="A47" s="17">
        <v>33</v>
      </c>
      <c r="B47" s="18" t="s">
        <v>201</v>
      </c>
      <c r="C47" s="19" t="s">
        <v>23</v>
      </c>
      <c r="D47" s="19" t="s">
        <v>105</v>
      </c>
      <c r="E47" s="31" t="s">
        <v>202</v>
      </c>
      <c r="F47" s="20" t="s">
        <v>203</v>
      </c>
      <c r="G47" s="17">
        <v>20000</v>
      </c>
      <c r="H47" s="18" t="s">
        <v>150</v>
      </c>
      <c r="I47" s="17">
        <v>20000</v>
      </c>
      <c r="J47" s="17">
        <v>0</v>
      </c>
      <c r="K47" s="76" t="s">
        <v>204</v>
      </c>
      <c r="L47" s="49" t="s">
        <v>205</v>
      </c>
      <c r="M47" s="49" t="s">
        <v>29</v>
      </c>
      <c r="N47" s="19" t="s">
        <v>30</v>
      </c>
      <c r="O47" s="50" t="s">
        <v>31</v>
      </c>
      <c r="P47" s="77" t="s">
        <v>32</v>
      </c>
      <c r="Q47" s="1" t="s">
        <v>71</v>
      </c>
    </row>
    <row r="48" s="1" customFormat="1" ht="133" customHeight="1" spans="1:17">
      <c r="A48" s="17">
        <v>34</v>
      </c>
      <c r="B48" s="18" t="s">
        <v>206</v>
      </c>
      <c r="C48" s="19" t="s">
        <v>23</v>
      </c>
      <c r="D48" s="19" t="s">
        <v>105</v>
      </c>
      <c r="E48" s="18" t="s">
        <v>207</v>
      </c>
      <c r="F48" s="20" t="s">
        <v>208</v>
      </c>
      <c r="G48" s="17">
        <v>13000</v>
      </c>
      <c r="H48" s="18" t="s">
        <v>37</v>
      </c>
      <c r="I48" s="17">
        <v>6000</v>
      </c>
      <c r="J48" s="17">
        <v>0</v>
      </c>
      <c r="K48" s="49" t="s">
        <v>209</v>
      </c>
      <c r="L48" s="49" t="s">
        <v>209</v>
      </c>
      <c r="M48" s="49" t="s">
        <v>29</v>
      </c>
      <c r="N48" s="19" t="s">
        <v>30</v>
      </c>
      <c r="O48" s="50" t="s">
        <v>31</v>
      </c>
      <c r="P48" s="51" t="s">
        <v>32</v>
      </c>
      <c r="Q48" s="1" t="s">
        <v>71</v>
      </c>
    </row>
    <row r="49" s="1" customFormat="1" ht="161" customHeight="1" spans="1:17">
      <c r="A49" s="17">
        <v>35</v>
      </c>
      <c r="B49" s="18" t="s">
        <v>210</v>
      </c>
      <c r="C49" s="19" t="s">
        <v>23</v>
      </c>
      <c r="D49" s="19" t="s">
        <v>105</v>
      </c>
      <c r="E49" s="18" t="s">
        <v>211</v>
      </c>
      <c r="F49" s="20" t="s">
        <v>124</v>
      </c>
      <c r="G49" s="17">
        <v>10000</v>
      </c>
      <c r="H49" s="18" t="s">
        <v>107</v>
      </c>
      <c r="I49" s="17">
        <v>10000</v>
      </c>
      <c r="J49" s="17">
        <v>100</v>
      </c>
      <c r="K49" s="76" t="s">
        <v>212</v>
      </c>
      <c r="L49" s="49" t="s">
        <v>213</v>
      </c>
      <c r="M49" s="49" t="s">
        <v>29</v>
      </c>
      <c r="N49" s="19" t="s">
        <v>30</v>
      </c>
      <c r="O49" s="50" t="s">
        <v>31</v>
      </c>
      <c r="P49" s="77" t="s">
        <v>32</v>
      </c>
      <c r="Q49" s="1" t="s">
        <v>71</v>
      </c>
    </row>
    <row r="50" s="1" customFormat="1" ht="163" customHeight="1" spans="1:17">
      <c r="A50" s="17">
        <v>36</v>
      </c>
      <c r="B50" s="18" t="s">
        <v>214</v>
      </c>
      <c r="C50" s="19" t="s">
        <v>23</v>
      </c>
      <c r="D50" s="19" t="s">
        <v>105</v>
      </c>
      <c r="E50" s="18" t="s">
        <v>215</v>
      </c>
      <c r="F50" s="20" t="s">
        <v>216</v>
      </c>
      <c r="G50" s="17">
        <v>7000</v>
      </c>
      <c r="H50" s="18" t="s">
        <v>60</v>
      </c>
      <c r="I50" s="17">
        <v>5500</v>
      </c>
      <c r="J50" s="17">
        <v>100</v>
      </c>
      <c r="K50" s="76" t="s">
        <v>217</v>
      </c>
      <c r="L50" s="49" t="s">
        <v>218</v>
      </c>
      <c r="M50" s="49" t="s">
        <v>29</v>
      </c>
      <c r="N50" s="19" t="s">
        <v>30</v>
      </c>
      <c r="O50" s="50" t="s">
        <v>31</v>
      </c>
      <c r="P50" s="77" t="s">
        <v>32</v>
      </c>
      <c r="Q50" s="84" t="s">
        <v>219</v>
      </c>
    </row>
    <row r="51" s="1" customFormat="1" ht="272" customHeight="1" spans="1:17">
      <c r="A51" s="17">
        <v>37</v>
      </c>
      <c r="B51" s="18" t="s">
        <v>220</v>
      </c>
      <c r="C51" s="19" t="s">
        <v>23</v>
      </c>
      <c r="D51" s="19" t="s">
        <v>105</v>
      </c>
      <c r="E51" s="18" t="s">
        <v>221</v>
      </c>
      <c r="F51" s="20" t="s">
        <v>91</v>
      </c>
      <c r="G51" s="17">
        <v>5000</v>
      </c>
      <c r="H51" s="18" t="s">
        <v>107</v>
      </c>
      <c r="I51" s="17">
        <v>5000</v>
      </c>
      <c r="J51" s="17">
        <v>200</v>
      </c>
      <c r="K51" s="49" t="s">
        <v>222</v>
      </c>
      <c r="L51" s="49" t="s">
        <v>223</v>
      </c>
      <c r="M51" s="49" t="s">
        <v>29</v>
      </c>
      <c r="N51" s="19" t="s">
        <v>30</v>
      </c>
      <c r="O51" s="78" t="s">
        <v>224</v>
      </c>
      <c r="P51" s="51" t="s">
        <v>32</v>
      </c>
      <c r="Q51" s="84" t="s">
        <v>33</v>
      </c>
    </row>
    <row r="52" s="1" customFormat="1" ht="150" customHeight="1" spans="1:17">
      <c r="A52" s="17">
        <v>38</v>
      </c>
      <c r="B52" s="23" t="s">
        <v>225</v>
      </c>
      <c r="C52" s="19" t="s">
        <v>23</v>
      </c>
      <c r="D52" s="19" t="s">
        <v>122</v>
      </c>
      <c r="E52" s="18" t="s">
        <v>226</v>
      </c>
      <c r="F52" s="20" t="s">
        <v>227</v>
      </c>
      <c r="G52" s="17">
        <v>10810</v>
      </c>
      <c r="H52" s="36" t="s">
        <v>228</v>
      </c>
      <c r="I52" s="17">
        <v>10810</v>
      </c>
      <c r="J52" s="17">
        <v>0</v>
      </c>
      <c r="K52" s="76" t="s">
        <v>229</v>
      </c>
      <c r="L52" s="49" t="s">
        <v>230</v>
      </c>
      <c r="M52" s="49" t="s">
        <v>29</v>
      </c>
      <c r="N52" s="79" t="s">
        <v>231</v>
      </c>
      <c r="O52" s="79" t="s">
        <v>224</v>
      </c>
      <c r="P52" s="77" t="s">
        <v>32</v>
      </c>
      <c r="Q52" s="1" t="s">
        <v>71</v>
      </c>
    </row>
    <row r="53" s="1" customFormat="1" ht="84" customHeight="1" spans="1:17">
      <c r="A53" s="17">
        <v>39</v>
      </c>
      <c r="B53" s="37" t="s">
        <v>232</v>
      </c>
      <c r="C53" s="19" t="s">
        <v>23</v>
      </c>
      <c r="D53" s="19" t="s">
        <v>122</v>
      </c>
      <c r="E53" s="18" t="s">
        <v>233</v>
      </c>
      <c r="F53" s="20" t="s">
        <v>227</v>
      </c>
      <c r="G53" s="38">
        <v>4800</v>
      </c>
      <c r="H53" s="18" t="s">
        <v>228</v>
      </c>
      <c r="I53" s="38">
        <v>4800</v>
      </c>
      <c r="J53" s="80">
        <v>0</v>
      </c>
      <c r="K53" s="81" t="s">
        <v>234</v>
      </c>
      <c r="L53" s="81" t="s">
        <v>235</v>
      </c>
      <c r="M53" s="81" t="s">
        <v>29</v>
      </c>
      <c r="N53" s="19" t="s">
        <v>176</v>
      </c>
      <c r="O53" s="19" t="s">
        <v>31</v>
      </c>
      <c r="P53" s="77" t="s">
        <v>32</v>
      </c>
      <c r="Q53" s="1" t="s">
        <v>71</v>
      </c>
    </row>
    <row r="54" s="1" customFormat="1" ht="130" customHeight="1" spans="1:17">
      <c r="A54" s="17">
        <v>40</v>
      </c>
      <c r="B54" s="18" t="s">
        <v>236</v>
      </c>
      <c r="C54" s="19" t="s">
        <v>23</v>
      </c>
      <c r="D54" s="19" t="s">
        <v>122</v>
      </c>
      <c r="E54" s="18" t="s">
        <v>237</v>
      </c>
      <c r="F54" s="20" t="s">
        <v>227</v>
      </c>
      <c r="G54" s="17">
        <v>4500</v>
      </c>
      <c r="H54" s="18" t="s">
        <v>228</v>
      </c>
      <c r="I54" s="17">
        <v>4500</v>
      </c>
      <c r="J54" s="17">
        <v>500</v>
      </c>
      <c r="K54" s="49" t="s">
        <v>238</v>
      </c>
      <c r="L54" s="49" t="s">
        <v>239</v>
      </c>
      <c r="M54" s="49" t="s">
        <v>29</v>
      </c>
      <c r="N54" s="19" t="s">
        <v>176</v>
      </c>
      <c r="O54" s="19" t="s">
        <v>31</v>
      </c>
      <c r="P54" s="51" t="s">
        <v>32</v>
      </c>
      <c r="Q54" s="84" t="s">
        <v>33</v>
      </c>
    </row>
    <row r="55" s="1" customFormat="1" ht="130" customHeight="1" spans="1:17">
      <c r="A55" s="17">
        <v>41</v>
      </c>
      <c r="B55" s="18" t="s">
        <v>240</v>
      </c>
      <c r="C55" s="19" t="s">
        <v>23</v>
      </c>
      <c r="D55" s="19" t="s">
        <v>122</v>
      </c>
      <c r="E55" s="18" t="s">
        <v>241</v>
      </c>
      <c r="F55" s="20" t="s">
        <v>227</v>
      </c>
      <c r="G55" s="17">
        <v>4367</v>
      </c>
      <c r="H55" s="36" t="s">
        <v>228</v>
      </c>
      <c r="I55" s="17">
        <v>4367</v>
      </c>
      <c r="J55" s="17">
        <v>200</v>
      </c>
      <c r="K55" s="76" t="s">
        <v>242</v>
      </c>
      <c r="L55" s="76" t="s">
        <v>243</v>
      </c>
      <c r="M55" s="49" t="s">
        <v>29</v>
      </c>
      <c r="N55" s="19" t="s">
        <v>176</v>
      </c>
      <c r="O55" s="19" t="s">
        <v>31</v>
      </c>
      <c r="P55" s="51" t="s">
        <v>32</v>
      </c>
      <c r="Q55" s="84" t="s">
        <v>33</v>
      </c>
    </row>
    <row r="56" s="1" customFormat="1" ht="146" customHeight="1" spans="1:17">
      <c r="A56" s="17">
        <v>42</v>
      </c>
      <c r="B56" s="37" t="s">
        <v>244</v>
      </c>
      <c r="C56" s="19" t="s">
        <v>23</v>
      </c>
      <c r="D56" s="19" t="s">
        <v>122</v>
      </c>
      <c r="E56" s="18" t="s">
        <v>245</v>
      </c>
      <c r="F56" s="20" t="s">
        <v>227</v>
      </c>
      <c r="G56" s="38">
        <v>3500</v>
      </c>
      <c r="H56" s="18" t="s">
        <v>228</v>
      </c>
      <c r="I56" s="38">
        <v>3500</v>
      </c>
      <c r="J56" s="80">
        <v>0</v>
      </c>
      <c r="K56" s="82" t="s">
        <v>246</v>
      </c>
      <c r="L56" s="81" t="s">
        <v>235</v>
      </c>
      <c r="M56" s="81" t="s">
        <v>29</v>
      </c>
      <c r="N56" s="79" t="s">
        <v>231</v>
      </c>
      <c r="O56" s="79" t="s">
        <v>224</v>
      </c>
      <c r="P56" s="77" t="s">
        <v>32</v>
      </c>
      <c r="Q56" s="1" t="s">
        <v>71</v>
      </c>
    </row>
    <row r="57" s="1" customFormat="1" ht="139" customHeight="1" spans="1:17">
      <c r="A57" s="17">
        <v>43</v>
      </c>
      <c r="B57" s="18" t="s">
        <v>247</v>
      </c>
      <c r="C57" s="19" t="s">
        <v>23</v>
      </c>
      <c r="D57" s="19" t="s">
        <v>122</v>
      </c>
      <c r="E57" s="18" t="s">
        <v>248</v>
      </c>
      <c r="F57" s="20" t="s">
        <v>227</v>
      </c>
      <c r="G57" s="17">
        <v>2900</v>
      </c>
      <c r="H57" s="18" t="s">
        <v>228</v>
      </c>
      <c r="I57" s="17">
        <v>2900</v>
      </c>
      <c r="J57" s="17">
        <v>200</v>
      </c>
      <c r="K57" s="49" t="s">
        <v>249</v>
      </c>
      <c r="L57" s="49" t="s">
        <v>250</v>
      </c>
      <c r="M57" s="49" t="s">
        <v>29</v>
      </c>
      <c r="N57" s="19" t="s">
        <v>176</v>
      </c>
      <c r="O57" s="19" t="s">
        <v>31</v>
      </c>
      <c r="P57" s="51" t="s">
        <v>32</v>
      </c>
      <c r="Q57" s="84" t="s">
        <v>33</v>
      </c>
    </row>
    <row r="58" s="1" customFormat="1" ht="123" customHeight="1" spans="1:17">
      <c r="A58" s="17">
        <v>44</v>
      </c>
      <c r="B58" s="18" t="s">
        <v>251</v>
      </c>
      <c r="C58" s="19" t="s">
        <v>23</v>
      </c>
      <c r="D58" s="19" t="s">
        <v>122</v>
      </c>
      <c r="E58" s="18" t="s">
        <v>252</v>
      </c>
      <c r="F58" s="20" t="s">
        <v>253</v>
      </c>
      <c r="G58" s="17">
        <v>11000</v>
      </c>
      <c r="H58" s="18" t="s">
        <v>254</v>
      </c>
      <c r="I58" s="17">
        <v>7000</v>
      </c>
      <c r="J58" s="17">
        <v>2000</v>
      </c>
      <c r="K58" s="49" t="s">
        <v>255</v>
      </c>
      <c r="L58" s="49" t="s">
        <v>256</v>
      </c>
      <c r="M58" s="49" t="s">
        <v>29</v>
      </c>
      <c r="N58" s="19" t="s">
        <v>176</v>
      </c>
      <c r="O58" s="19" t="s">
        <v>31</v>
      </c>
      <c r="P58" s="51" t="s">
        <v>32</v>
      </c>
      <c r="Q58" s="84" t="s">
        <v>33</v>
      </c>
    </row>
    <row r="59" s="1" customFormat="1" ht="50" customHeight="1" spans="1:16">
      <c r="A59" s="12" t="s">
        <v>257</v>
      </c>
      <c r="B59" s="13"/>
      <c r="C59" s="13"/>
      <c r="D59" s="13"/>
      <c r="E59" s="14"/>
      <c r="F59" s="15"/>
      <c r="G59" s="16">
        <f>SUM(G60:G70)</f>
        <v>395703</v>
      </c>
      <c r="H59" s="16"/>
      <c r="I59" s="16">
        <f>SUM(I60:I70)</f>
        <v>142303</v>
      </c>
      <c r="J59" s="53"/>
      <c r="K59" s="54"/>
      <c r="L59" s="54"/>
      <c r="M59" s="54"/>
      <c r="N59" s="55"/>
      <c r="O59" s="55"/>
      <c r="P59" s="48"/>
    </row>
    <row r="60" s="1" customFormat="1" ht="45.6" spans="1:17">
      <c r="A60" s="17">
        <v>45</v>
      </c>
      <c r="B60" s="18" t="s">
        <v>258</v>
      </c>
      <c r="C60" s="19" t="s">
        <v>23</v>
      </c>
      <c r="D60" s="26" t="s">
        <v>24</v>
      </c>
      <c r="E60" s="18" t="s">
        <v>259</v>
      </c>
      <c r="F60" s="20" t="s">
        <v>260</v>
      </c>
      <c r="G60" s="17">
        <v>20000</v>
      </c>
      <c r="H60" s="18" t="s">
        <v>261</v>
      </c>
      <c r="I60" s="17">
        <v>3000</v>
      </c>
      <c r="J60" s="17">
        <v>200</v>
      </c>
      <c r="K60" s="49" t="s">
        <v>262</v>
      </c>
      <c r="L60" s="49" t="s">
        <v>263</v>
      </c>
      <c r="M60" s="49" t="s">
        <v>29</v>
      </c>
      <c r="N60" s="19" t="s">
        <v>140</v>
      </c>
      <c r="O60" s="19" t="s">
        <v>141</v>
      </c>
      <c r="P60" s="51" t="s">
        <v>32</v>
      </c>
      <c r="Q60" s="1" t="s">
        <v>71</v>
      </c>
    </row>
    <row r="61" s="1" customFormat="1" ht="112" customHeight="1" spans="1:17">
      <c r="A61" s="17">
        <v>46</v>
      </c>
      <c r="B61" s="25" t="s">
        <v>264</v>
      </c>
      <c r="C61" s="19" t="s">
        <v>23</v>
      </c>
      <c r="D61" s="19" t="s">
        <v>122</v>
      </c>
      <c r="E61" s="25" t="s">
        <v>265</v>
      </c>
      <c r="F61" s="27" t="s">
        <v>42</v>
      </c>
      <c r="G61" s="17">
        <v>4180</v>
      </c>
      <c r="H61" s="18" t="s">
        <v>150</v>
      </c>
      <c r="I61" s="17">
        <v>4180</v>
      </c>
      <c r="J61" s="17">
        <v>30</v>
      </c>
      <c r="K61" s="49" t="s">
        <v>266</v>
      </c>
      <c r="L61" s="49" t="s">
        <v>267</v>
      </c>
      <c r="M61" s="49" t="s">
        <v>29</v>
      </c>
      <c r="N61" s="19" t="s">
        <v>140</v>
      </c>
      <c r="O61" s="19" t="s">
        <v>141</v>
      </c>
      <c r="P61" s="51" t="s">
        <v>32</v>
      </c>
      <c r="Q61" s="1" t="s">
        <v>71</v>
      </c>
    </row>
    <row r="62" s="1" customFormat="1" ht="253" customHeight="1" spans="1:17">
      <c r="A62" s="17">
        <v>47</v>
      </c>
      <c r="B62" s="18" t="s">
        <v>268</v>
      </c>
      <c r="C62" s="19" t="s">
        <v>23</v>
      </c>
      <c r="D62" s="19" t="s">
        <v>122</v>
      </c>
      <c r="E62" s="18" t="s">
        <v>269</v>
      </c>
      <c r="F62" s="20" t="s">
        <v>270</v>
      </c>
      <c r="G62" s="20">
        <v>4000</v>
      </c>
      <c r="H62" s="18" t="s">
        <v>271</v>
      </c>
      <c r="I62" s="17">
        <v>2000</v>
      </c>
      <c r="J62" s="17">
        <v>0</v>
      </c>
      <c r="K62" s="49" t="s">
        <v>272</v>
      </c>
      <c r="L62" s="49" t="s">
        <v>272</v>
      </c>
      <c r="M62" s="49" t="s">
        <v>29</v>
      </c>
      <c r="N62" s="19" t="s">
        <v>140</v>
      </c>
      <c r="O62" s="19" t="s">
        <v>141</v>
      </c>
      <c r="P62" s="51" t="s">
        <v>32</v>
      </c>
      <c r="Q62" s="1" t="s">
        <v>71</v>
      </c>
    </row>
    <row r="63" s="1" customFormat="1" ht="130" customHeight="1" spans="1:17">
      <c r="A63" s="17">
        <v>48</v>
      </c>
      <c r="B63" s="25" t="s">
        <v>273</v>
      </c>
      <c r="C63" s="19" t="s">
        <v>23</v>
      </c>
      <c r="D63" s="19" t="s">
        <v>122</v>
      </c>
      <c r="E63" s="18" t="s">
        <v>274</v>
      </c>
      <c r="F63" s="27" t="s">
        <v>42</v>
      </c>
      <c r="G63" s="17">
        <v>2556</v>
      </c>
      <c r="H63" s="18" t="s">
        <v>150</v>
      </c>
      <c r="I63" s="17">
        <v>2556</v>
      </c>
      <c r="J63" s="17">
        <v>30</v>
      </c>
      <c r="K63" s="49" t="s">
        <v>275</v>
      </c>
      <c r="L63" s="49" t="s">
        <v>276</v>
      </c>
      <c r="M63" s="49" t="s">
        <v>29</v>
      </c>
      <c r="N63" s="19" t="s">
        <v>140</v>
      </c>
      <c r="O63" s="19" t="s">
        <v>141</v>
      </c>
      <c r="P63" s="51" t="s">
        <v>32</v>
      </c>
      <c r="Q63" s="1" t="s">
        <v>71</v>
      </c>
    </row>
    <row r="64" s="1" customFormat="1" ht="109" customHeight="1" spans="1:17">
      <c r="A64" s="17">
        <v>49</v>
      </c>
      <c r="B64" s="25" t="s">
        <v>277</v>
      </c>
      <c r="C64" s="19" t="s">
        <v>23</v>
      </c>
      <c r="D64" s="19" t="s">
        <v>122</v>
      </c>
      <c r="E64" s="25" t="s">
        <v>278</v>
      </c>
      <c r="F64" s="27" t="s">
        <v>42</v>
      </c>
      <c r="G64" s="17">
        <v>1412</v>
      </c>
      <c r="H64" s="18" t="s">
        <v>150</v>
      </c>
      <c r="I64" s="17">
        <v>1412</v>
      </c>
      <c r="J64" s="17">
        <v>30</v>
      </c>
      <c r="K64" s="49" t="s">
        <v>279</v>
      </c>
      <c r="L64" s="49" t="s">
        <v>280</v>
      </c>
      <c r="M64" s="49" t="s">
        <v>29</v>
      </c>
      <c r="N64" s="19" t="s">
        <v>140</v>
      </c>
      <c r="O64" s="19" t="s">
        <v>141</v>
      </c>
      <c r="P64" s="51" t="s">
        <v>32</v>
      </c>
      <c r="Q64" s="1" t="s">
        <v>71</v>
      </c>
    </row>
    <row r="65" s="1" customFormat="1" ht="85" customHeight="1" spans="1:17">
      <c r="A65" s="17">
        <v>50</v>
      </c>
      <c r="B65" s="31" t="s">
        <v>281</v>
      </c>
      <c r="C65" s="19" t="s">
        <v>23</v>
      </c>
      <c r="D65" s="19" t="s">
        <v>122</v>
      </c>
      <c r="E65" s="18" t="s">
        <v>282</v>
      </c>
      <c r="F65" s="20" t="s">
        <v>52</v>
      </c>
      <c r="G65" s="21">
        <v>12155</v>
      </c>
      <c r="H65" s="18" t="s">
        <v>150</v>
      </c>
      <c r="I65" s="17">
        <v>12155</v>
      </c>
      <c r="J65" s="17">
        <v>200</v>
      </c>
      <c r="K65" s="76" t="s">
        <v>283</v>
      </c>
      <c r="L65" s="76" t="s">
        <v>284</v>
      </c>
      <c r="M65" s="49" t="s">
        <v>29</v>
      </c>
      <c r="N65" s="79" t="s">
        <v>285</v>
      </c>
      <c r="O65" s="79" t="s">
        <v>224</v>
      </c>
      <c r="P65" s="77" t="s">
        <v>32</v>
      </c>
      <c r="Q65" s="1" t="s">
        <v>71</v>
      </c>
    </row>
    <row r="66" s="1" customFormat="1" ht="111" customHeight="1" spans="1:17">
      <c r="A66" s="17">
        <v>51</v>
      </c>
      <c r="B66" s="85" t="s">
        <v>286</v>
      </c>
      <c r="C66" s="86" t="s">
        <v>23</v>
      </c>
      <c r="D66" s="86" t="s">
        <v>105</v>
      </c>
      <c r="E66" s="87" t="s">
        <v>287</v>
      </c>
      <c r="F66" s="88" t="s">
        <v>288</v>
      </c>
      <c r="G66" s="88">
        <v>1500</v>
      </c>
      <c r="H66" s="87" t="s">
        <v>107</v>
      </c>
      <c r="I66" s="88">
        <v>1500</v>
      </c>
      <c r="J66" s="88">
        <v>1500</v>
      </c>
      <c r="K66" s="102" t="s">
        <v>289</v>
      </c>
      <c r="L66" s="102" t="s">
        <v>289</v>
      </c>
      <c r="M66" s="102" t="s">
        <v>29</v>
      </c>
      <c r="N66" s="19" t="s">
        <v>157</v>
      </c>
      <c r="O66" s="19" t="s">
        <v>158</v>
      </c>
      <c r="P66" s="51" t="s">
        <v>32</v>
      </c>
      <c r="Q66" s="84" t="s">
        <v>290</v>
      </c>
    </row>
    <row r="67" s="1" customFormat="1" ht="327" customHeight="1" spans="1:17">
      <c r="A67" s="17">
        <v>52</v>
      </c>
      <c r="B67" s="18" t="s">
        <v>291</v>
      </c>
      <c r="C67" s="19" t="s">
        <v>23</v>
      </c>
      <c r="D67" s="19" t="s">
        <v>105</v>
      </c>
      <c r="E67" s="18" t="s">
        <v>292</v>
      </c>
      <c r="F67" s="20" t="s">
        <v>42</v>
      </c>
      <c r="G67" s="20">
        <v>2500</v>
      </c>
      <c r="H67" s="18" t="s">
        <v>107</v>
      </c>
      <c r="I67" s="20">
        <v>2500</v>
      </c>
      <c r="J67" s="20">
        <v>200</v>
      </c>
      <c r="K67" s="31" t="s">
        <v>293</v>
      </c>
      <c r="L67" s="31" t="s">
        <v>294</v>
      </c>
      <c r="M67" s="31" t="s">
        <v>29</v>
      </c>
      <c r="N67" s="19" t="s">
        <v>157</v>
      </c>
      <c r="O67" s="19" t="s">
        <v>158</v>
      </c>
      <c r="P67" s="51" t="s">
        <v>32</v>
      </c>
      <c r="Q67" s="1" t="s">
        <v>71</v>
      </c>
    </row>
    <row r="68" s="1" customFormat="1" ht="100" customHeight="1" spans="1:17">
      <c r="A68" s="17">
        <v>53</v>
      </c>
      <c r="B68" s="31" t="s">
        <v>295</v>
      </c>
      <c r="C68" s="19" t="s">
        <v>23</v>
      </c>
      <c r="D68" s="19" t="s">
        <v>105</v>
      </c>
      <c r="E68" s="18" t="s">
        <v>296</v>
      </c>
      <c r="F68" s="20" t="s">
        <v>297</v>
      </c>
      <c r="G68" s="17">
        <v>274400</v>
      </c>
      <c r="H68" s="18" t="s">
        <v>37</v>
      </c>
      <c r="I68" s="17">
        <v>70000</v>
      </c>
      <c r="J68" s="17">
        <v>0</v>
      </c>
      <c r="K68" s="49" t="s">
        <v>298</v>
      </c>
      <c r="L68" s="49" t="s">
        <v>299</v>
      </c>
      <c r="M68" s="49"/>
      <c r="N68" s="19" t="s">
        <v>300</v>
      </c>
      <c r="O68" s="19" t="s">
        <v>31</v>
      </c>
      <c r="P68" s="51" t="s">
        <v>32</v>
      </c>
      <c r="Q68" s="1" t="s">
        <v>71</v>
      </c>
    </row>
    <row r="69" s="1" customFormat="1" ht="408" customHeight="1" spans="1:17">
      <c r="A69" s="17">
        <v>54</v>
      </c>
      <c r="B69" s="18" t="s">
        <v>301</v>
      </c>
      <c r="C69" s="19" t="s">
        <v>23</v>
      </c>
      <c r="D69" s="19" t="s">
        <v>105</v>
      </c>
      <c r="E69" s="18" t="s">
        <v>302</v>
      </c>
      <c r="F69" s="20" t="s">
        <v>144</v>
      </c>
      <c r="G69" s="17">
        <v>68000</v>
      </c>
      <c r="H69" s="18" t="s">
        <v>303</v>
      </c>
      <c r="I69" s="17">
        <v>40000</v>
      </c>
      <c r="J69" s="17">
        <v>7000</v>
      </c>
      <c r="K69" s="49" t="s">
        <v>304</v>
      </c>
      <c r="L69" s="49" t="s">
        <v>305</v>
      </c>
      <c r="M69" s="49" t="s">
        <v>29</v>
      </c>
      <c r="N69" s="19" t="s">
        <v>30</v>
      </c>
      <c r="O69" s="50" t="s">
        <v>31</v>
      </c>
      <c r="P69" s="51" t="s">
        <v>32</v>
      </c>
      <c r="Q69" s="84" t="s">
        <v>33</v>
      </c>
    </row>
    <row r="70" s="1" customFormat="1" ht="157" customHeight="1" spans="1:17">
      <c r="A70" s="17">
        <v>55</v>
      </c>
      <c r="B70" s="18" t="s">
        <v>306</v>
      </c>
      <c r="C70" s="19" t="s">
        <v>23</v>
      </c>
      <c r="D70" s="19" t="s">
        <v>105</v>
      </c>
      <c r="E70" s="18" t="s">
        <v>307</v>
      </c>
      <c r="F70" s="20" t="s">
        <v>308</v>
      </c>
      <c r="G70" s="17">
        <v>5000</v>
      </c>
      <c r="H70" s="18" t="s">
        <v>37</v>
      </c>
      <c r="I70" s="17">
        <v>3000</v>
      </c>
      <c r="J70" s="17">
        <v>100</v>
      </c>
      <c r="K70" s="49" t="s">
        <v>309</v>
      </c>
      <c r="L70" s="49" t="s">
        <v>310</v>
      </c>
      <c r="M70" s="49" t="s">
        <v>29</v>
      </c>
      <c r="N70" s="19" t="s">
        <v>30</v>
      </c>
      <c r="O70" s="19" t="s">
        <v>31</v>
      </c>
      <c r="P70" s="51" t="s">
        <v>32</v>
      </c>
      <c r="Q70" s="1" t="s">
        <v>71</v>
      </c>
    </row>
    <row r="71" s="1" customFormat="1" ht="50" customHeight="1" spans="1:16">
      <c r="A71" s="12" t="s">
        <v>311</v>
      </c>
      <c r="B71" s="13"/>
      <c r="C71" s="13"/>
      <c r="D71" s="13"/>
      <c r="E71" s="14"/>
      <c r="F71" s="15"/>
      <c r="G71" s="16">
        <f>SUM(G72:G91)</f>
        <v>442747</v>
      </c>
      <c r="H71" s="16"/>
      <c r="I71" s="16">
        <f>SUM(I72:I91)</f>
        <v>197920</v>
      </c>
      <c r="J71" s="53"/>
      <c r="K71" s="54"/>
      <c r="L71" s="54"/>
      <c r="M71" s="54"/>
      <c r="N71" s="55"/>
      <c r="O71" s="55"/>
      <c r="P71" s="48"/>
    </row>
    <row r="72" s="1" customFormat="1" ht="68" customHeight="1" spans="1:17">
      <c r="A72" s="17">
        <v>56</v>
      </c>
      <c r="B72" s="18" t="s">
        <v>312</v>
      </c>
      <c r="C72" s="19" t="s">
        <v>23</v>
      </c>
      <c r="D72" s="19" t="s">
        <v>24</v>
      </c>
      <c r="E72" s="18" t="s">
        <v>313</v>
      </c>
      <c r="F72" s="20" t="s">
        <v>208</v>
      </c>
      <c r="G72" s="17">
        <v>1200</v>
      </c>
      <c r="H72" s="18" t="s">
        <v>162</v>
      </c>
      <c r="I72" s="17">
        <v>120</v>
      </c>
      <c r="J72" s="17">
        <v>20</v>
      </c>
      <c r="K72" s="49" t="s">
        <v>314</v>
      </c>
      <c r="L72" s="49" t="s">
        <v>315</v>
      </c>
      <c r="M72" s="49" t="s">
        <v>29</v>
      </c>
      <c r="N72" s="19" t="s">
        <v>316</v>
      </c>
      <c r="O72" s="46" t="s">
        <v>158</v>
      </c>
      <c r="P72" s="51" t="s">
        <v>32</v>
      </c>
      <c r="Q72" s="1" t="s">
        <v>71</v>
      </c>
    </row>
    <row r="73" s="1" customFormat="1" ht="148" customHeight="1" spans="1:17">
      <c r="A73" s="17">
        <v>57</v>
      </c>
      <c r="B73" s="18" t="s">
        <v>317</v>
      </c>
      <c r="C73" s="19" t="s">
        <v>23</v>
      </c>
      <c r="D73" s="19" t="s">
        <v>122</v>
      </c>
      <c r="E73" s="18" t="s">
        <v>318</v>
      </c>
      <c r="F73" s="20" t="s">
        <v>91</v>
      </c>
      <c r="G73" s="17">
        <v>4000</v>
      </c>
      <c r="H73" s="18" t="s">
        <v>150</v>
      </c>
      <c r="I73" s="17">
        <v>4000</v>
      </c>
      <c r="J73" s="17">
        <v>200</v>
      </c>
      <c r="K73" s="76" t="s">
        <v>319</v>
      </c>
      <c r="L73" s="49" t="s">
        <v>320</v>
      </c>
      <c r="M73" s="49" t="s">
        <v>29</v>
      </c>
      <c r="N73" s="19" t="s">
        <v>30</v>
      </c>
      <c r="O73" s="46" t="s">
        <v>31</v>
      </c>
      <c r="P73" s="77" t="s">
        <v>32</v>
      </c>
      <c r="Q73" s="1" t="s">
        <v>71</v>
      </c>
    </row>
    <row r="74" s="1" customFormat="1" ht="78" customHeight="1" spans="1:17">
      <c r="A74" s="17">
        <v>58</v>
      </c>
      <c r="B74" s="18" t="s">
        <v>321</v>
      </c>
      <c r="C74" s="19" t="s">
        <v>23</v>
      </c>
      <c r="D74" s="19" t="s">
        <v>122</v>
      </c>
      <c r="E74" s="18" t="s">
        <v>322</v>
      </c>
      <c r="F74" s="20" t="s">
        <v>323</v>
      </c>
      <c r="G74" s="17">
        <v>1764</v>
      </c>
      <c r="H74" s="18" t="s">
        <v>324</v>
      </c>
      <c r="I74" s="17">
        <v>1200</v>
      </c>
      <c r="J74" s="17">
        <v>100</v>
      </c>
      <c r="K74" s="49" t="s">
        <v>325</v>
      </c>
      <c r="L74" s="49" t="s">
        <v>326</v>
      </c>
      <c r="M74" s="49" t="s">
        <v>327</v>
      </c>
      <c r="N74" s="19" t="s">
        <v>30</v>
      </c>
      <c r="O74" s="46" t="s">
        <v>31</v>
      </c>
      <c r="P74" s="51" t="s">
        <v>32</v>
      </c>
      <c r="Q74" s="1" t="s">
        <v>71</v>
      </c>
    </row>
    <row r="75" s="1" customFormat="1" ht="101" customHeight="1" spans="1:17">
      <c r="A75" s="17">
        <v>59</v>
      </c>
      <c r="B75" s="18" t="s">
        <v>328</v>
      </c>
      <c r="C75" s="19" t="s">
        <v>23</v>
      </c>
      <c r="D75" s="19" t="s">
        <v>122</v>
      </c>
      <c r="E75" s="18" t="s">
        <v>329</v>
      </c>
      <c r="F75" s="20" t="s">
        <v>64</v>
      </c>
      <c r="G75" s="17">
        <v>1450</v>
      </c>
      <c r="H75" s="18" t="s">
        <v>150</v>
      </c>
      <c r="I75" s="17">
        <v>1450</v>
      </c>
      <c r="J75" s="17">
        <v>500</v>
      </c>
      <c r="K75" s="49" t="s">
        <v>330</v>
      </c>
      <c r="L75" s="49" t="s">
        <v>331</v>
      </c>
      <c r="M75" s="49" t="s">
        <v>332</v>
      </c>
      <c r="N75" s="19" t="s">
        <v>30</v>
      </c>
      <c r="O75" s="46" t="s">
        <v>31</v>
      </c>
      <c r="P75" s="51" t="s">
        <v>32</v>
      </c>
      <c r="Q75" s="1" t="s">
        <v>39</v>
      </c>
    </row>
    <row r="76" s="1" customFormat="1" ht="206" customHeight="1" spans="1:17">
      <c r="A76" s="17">
        <v>60</v>
      </c>
      <c r="B76" s="23" t="s">
        <v>333</v>
      </c>
      <c r="C76" s="19" t="s">
        <v>23</v>
      </c>
      <c r="D76" s="19" t="s">
        <v>105</v>
      </c>
      <c r="E76" s="18" t="s">
        <v>334</v>
      </c>
      <c r="F76" s="20" t="s">
        <v>42</v>
      </c>
      <c r="G76" s="17">
        <v>1000</v>
      </c>
      <c r="H76" s="18" t="s">
        <v>150</v>
      </c>
      <c r="I76" s="17">
        <v>1000</v>
      </c>
      <c r="J76" s="17">
        <v>100</v>
      </c>
      <c r="K76" s="49" t="s">
        <v>335</v>
      </c>
      <c r="L76" s="49" t="s">
        <v>336</v>
      </c>
      <c r="M76" s="49" t="s">
        <v>29</v>
      </c>
      <c r="N76" s="19" t="s">
        <v>30</v>
      </c>
      <c r="O76" s="46" t="s">
        <v>31</v>
      </c>
      <c r="P76" s="51" t="s">
        <v>32</v>
      </c>
      <c r="Q76" s="84" t="s">
        <v>33</v>
      </c>
    </row>
    <row r="77" s="1" customFormat="1" ht="170" customHeight="1" spans="1:17">
      <c r="A77" s="17">
        <v>61</v>
      </c>
      <c r="B77" s="31" t="s">
        <v>337</v>
      </c>
      <c r="C77" s="19" t="s">
        <v>23</v>
      </c>
      <c r="D77" s="19" t="s">
        <v>24</v>
      </c>
      <c r="E77" s="31" t="s">
        <v>338</v>
      </c>
      <c r="F77" s="20" t="s">
        <v>339</v>
      </c>
      <c r="G77" s="17">
        <v>1000</v>
      </c>
      <c r="H77" s="18" t="s">
        <v>107</v>
      </c>
      <c r="I77" s="17">
        <v>1000</v>
      </c>
      <c r="J77" s="17">
        <v>100</v>
      </c>
      <c r="K77" s="49" t="s">
        <v>340</v>
      </c>
      <c r="L77" s="49" t="s">
        <v>341</v>
      </c>
      <c r="M77" s="49" t="s">
        <v>29</v>
      </c>
      <c r="N77" s="19" t="s">
        <v>30</v>
      </c>
      <c r="O77" s="46" t="s">
        <v>31</v>
      </c>
      <c r="P77" s="77" t="s">
        <v>32</v>
      </c>
      <c r="Q77" s="1" t="s">
        <v>71</v>
      </c>
    </row>
    <row r="78" s="1" customFormat="1" ht="167" customHeight="1" spans="1:17">
      <c r="A78" s="17">
        <v>62</v>
      </c>
      <c r="B78" s="18" t="s">
        <v>342</v>
      </c>
      <c r="C78" s="19" t="s">
        <v>23</v>
      </c>
      <c r="D78" s="19" t="s">
        <v>24</v>
      </c>
      <c r="E78" s="18" t="s">
        <v>343</v>
      </c>
      <c r="F78" s="20" t="s">
        <v>344</v>
      </c>
      <c r="G78" s="17">
        <v>95400</v>
      </c>
      <c r="H78" s="18" t="s">
        <v>102</v>
      </c>
      <c r="I78" s="17">
        <v>30000</v>
      </c>
      <c r="J78" s="17">
        <v>200</v>
      </c>
      <c r="K78" s="49" t="s">
        <v>345</v>
      </c>
      <c r="L78" s="49" t="s">
        <v>346</v>
      </c>
      <c r="M78" s="49" t="s">
        <v>29</v>
      </c>
      <c r="N78" s="19" t="s">
        <v>316</v>
      </c>
      <c r="O78" s="19" t="s">
        <v>158</v>
      </c>
      <c r="P78" s="51" t="s">
        <v>32</v>
      </c>
      <c r="Q78" s="1" t="s">
        <v>71</v>
      </c>
    </row>
    <row r="79" s="1" customFormat="1" ht="339" customHeight="1" spans="1:17">
      <c r="A79" s="17">
        <v>63</v>
      </c>
      <c r="B79" s="18" t="s">
        <v>347</v>
      </c>
      <c r="C79" s="19" t="s">
        <v>23</v>
      </c>
      <c r="D79" s="19" t="s">
        <v>24</v>
      </c>
      <c r="E79" s="18" t="s">
        <v>348</v>
      </c>
      <c r="F79" s="20" t="s">
        <v>344</v>
      </c>
      <c r="G79" s="17">
        <v>92100</v>
      </c>
      <c r="H79" s="18" t="s">
        <v>102</v>
      </c>
      <c r="I79" s="17">
        <v>30000</v>
      </c>
      <c r="J79" s="17">
        <v>200</v>
      </c>
      <c r="K79" s="49" t="s">
        <v>349</v>
      </c>
      <c r="L79" s="49" t="s">
        <v>350</v>
      </c>
      <c r="M79" s="49" t="s">
        <v>29</v>
      </c>
      <c r="N79" s="19" t="s">
        <v>316</v>
      </c>
      <c r="O79" s="19" t="s">
        <v>158</v>
      </c>
      <c r="P79" s="51" t="s">
        <v>32</v>
      </c>
      <c r="Q79" s="1" t="s">
        <v>71</v>
      </c>
    </row>
    <row r="80" s="1" customFormat="1" ht="124" customHeight="1" spans="1:17">
      <c r="A80" s="17">
        <v>64</v>
      </c>
      <c r="B80" s="18" t="s">
        <v>351</v>
      </c>
      <c r="C80" s="19" t="s">
        <v>23</v>
      </c>
      <c r="D80" s="19" t="s">
        <v>24</v>
      </c>
      <c r="E80" s="18" t="s">
        <v>352</v>
      </c>
      <c r="F80" s="20" t="s">
        <v>344</v>
      </c>
      <c r="G80" s="17">
        <v>56000</v>
      </c>
      <c r="H80" s="18" t="s">
        <v>102</v>
      </c>
      <c r="I80" s="17">
        <v>18000</v>
      </c>
      <c r="J80" s="17">
        <v>100</v>
      </c>
      <c r="K80" s="49" t="s">
        <v>353</v>
      </c>
      <c r="L80" s="49" t="s">
        <v>354</v>
      </c>
      <c r="M80" s="49" t="s">
        <v>29</v>
      </c>
      <c r="N80" s="19" t="s">
        <v>316</v>
      </c>
      <c r="O80" s="19" t="s">
        <v>158</v>
      </c>
      <c r="P80" s="51" t="s">
        <v>32</v>
      </c>
      <c r="Q80" s="1" t="s">
        <v>71</v>
      </c>
    </row>
    <row r="81" s="1" customFormat="1" ht="191" customHeight="1" spans="1:17">
      <c r="A81" s="17">
        <v>65</v>
      </c>
      <c r="B81" s="18" t="s">
        <v>355</v>
      </c>
      <c r="C81" s="19" t="s">
        <v>23</v>
      </c>
      <c r="D81" s="19" t="s">
        <v>105</v>
      </c>
      <c r="E81" s="18" t="s">
        <v>356</v>
      </c>
      <c r="F81" s="20" t="s">
        <v>357</v>
      </c>
      <c r="G81" s="17">
        <v>12000</v>
      </c>
      <c r="H81" s="18" t="s">
        <v>37</v>
      </c>
      <c r="I81" s="17">
        <v>7000</v>
      </c>
      <c r="J81" s="17">
        <v>1000</v>
      </c>
      <c r="K81" s="49" t="s">
        <v>335</v>
      </c>
      <c r="L81" s="49" t="s">
        <v>358</v>
      </c>
      <c r="M81" s="49" t="s">
        <v>29</v>
      </c>
      <c r="N81" s="19" t="s">
        <v>30</v>
      </c>
      <c r="O81" s="19" t="s">
        <v>31</v>
      </c>
      <c r="P81" s="51" t="s">
        <v>32</v>
      </c>
      <c r="Q81" s="1" t="s">
        <v>39</v>
      </c>
    </row>
    <row r="82" s="1" customFormat="1" ht="94" customHeight="1" spans="1:17">
      <c r="A82" s="17">
        <v>66</v>
      </c>
      <c r="B82" s="18" t="s">
        <v>359</v>
      </c>
      <c r="C82" s="19" t="s">
        <v>23</v>
      </c>
      <c r="D82" s="19" t="s">
        <v>24</v>
      </c>
      <c r="E82" s="18" t="s">
        <v>360</v>
      </c>
      <c r="F82" s="20" t="s">
        <v>36</v>
      </c>
      <c r="G82" s="17">
        <v>4887</v>
      </c>
      <c r="H82" s="18" t="s">
        <v>37</v>
      </c>
      <c r="I82" s="17">
        <v>2500</v>
      </c>
      <c r="J82" s="17">
        <v>0</v>
      </c>
      <c r="K82" s="49" t="s">
        <v>361</v>
      </c>
      <c r="L82" s="49" t="s">
        <v>362</v>
      </c>
      <c r="M82" s="49" t="s">
        <v>29</v>
      </c>
      <c r="N82" s="19" t="s">
        <v>316</v>
      </c>
      <c r="O82" s="46" t="s">
        <v>158</v>
      </c>
      <c r="P82" s="51" t="s">
        <v>32</v>
      </c>
      <c r="Q82" s="1" t="s">
        <v>71</v>
      </c>
    </row>
    <row r="83" s="1" customFormat="1" ht="94" customHeight="1" spans="1:17">
      <c r="A83" s="17">
        <v>67</v>
      </c>
      <c r="B83" s="18" t="s">
        <v>363</v>
      </c>
      <c r="C83" s="19" t="s">
        <v>23</v>
      </c>
      <c r="D83" s="19" t="s">
        <v>24</v>
      </c>
      <c r="E83" s="18" t="s">
        <v>364</v>
      </c>
      <c r="F83" s="20" t="s">
        <v>365</v>
      </c>
      <c r="G83" s="20">
        <v>3906</v>
      </c>
      <c r="H83" s="18" t="s">
        <v>271</v>
      </c>
      <c r="I83" s="17">
        <v>1000</v>
      </c>
      <c r="J83" s="17">
        <v>0</v>
      </c>
      <c r="K83" s="49" t="s">
        <v>366</v>
      </c>
      <c r="L83" s="49" t="s">
        <v>366</v>
      </c>
      <c r="M83" s="49" t="s">
        <v>29</v>
      </c>
      <c r="N83" s="19" t="s">
        <v>367</v>
      </c>
      <c r="O83" s="46" t="s">
        <v>31</v>
      </c>
      <c r="P83" s="51" t="s">
        <v>32</v>
      </c>
      <c r="Q83" s="1" t="s">
        <v>71</v>
      </c>
    </row>
    <row r="84" s="1" customFormat="1" ht="94" customHeight="1" spans="1:17">
      <c r="A84" s="17">
        <v>68</v>
      </c>
      <c r="B84" s="18" t="s">
        <v>368</v>
      </c>
      <c r="C84" s="19" t="s">
        <v>23</v>
      </c>
      <c r="D84" s="19" t="s">
        <v>24</v>
      </c>
      <c r="E84" s="18" t="s">
        <v>369</v>
      </c>
      <c r="F84" s="20" t="s">
        <v>365</v>
      </c>
      <c r="G84" s="20">
        <v>5022</v>
      </c>
      <c r="H84" s="18" t="s">
        <v>271</v>
      </c>
      <c r="I84" s="17">
        <v>1500</v>
      </c>
      <c r="J84" s="17">
        <v>0</v>
      </c>
      <c r="K84" s="49" t="s">
        <v>366</v>
      </c>
      <c r="L84" s="49" t="s">
        <v>366</v>
      </c>
      <c r="M84" s="49" t="s">
        <v>29</v>
      </c>
      <c r="N84" s="19" t="s">
        <v>367</v>
      </c>
      <c r="O84" s="46" t="s">
        <v>31</v>
      </c>
      <c r="P84" s="51" t="s">
        <v>32</v>
      </c>
      <c r="Q84" s="1" t="s">
        <v>71</v>
      </c>
    </row>
    <row r="85" s="1" customFormat="1" ht="137" customHeight="1" spans="1:17">
      <c r="A85" s="17">
        <v>69</v>
      </c>
      <c r="B85" s="18" t="s">
        <v>370</v>
      </c>
      <c r="C85" s="19" t="s">
        <v>23</v>
      </c>
      <c r="D85" s="19" t="s">
        <v>24</v>
      </c>
      <c r="E85" s="18" t="s">
        <v>371</v>
      </c>
      <c r="F85" s="20" t="s">
        <v>144</v>
      </c>
      <c r="G85" s="17">
        <v>100000</v>
      </c>
      <c r="H85" s="18" t="s">
        <v>60</v>
      </c>
      <c r="I85" s="17">
        <v>70000</v>
      </c>
      <c r="J85" s="17">
        <v>20000</v>
      </c>
      <c r="K85" s="49" t="s">
        <v>372</v>
      </c>
      <c r="L85" s="49" t="s">
        <v>373</v>
      </c>
      <c r="M85" s="49" t="s">
        <v>29</v>
      </c>
      <c r="N85" s="19" t="s">
        <v>30</v>
      </c>
      <c r="O85" s="46" t="s">
        <v>31</v>
      </c>
      <c r="P85" s="51" t="s">
        <v>32</v>
      </c>
      <c r="Q85" s="1" t="s">
        <v>71</v>
      </c>
    </row>
    <row r="86" s="1" customFormat="1" ht="90" customHeight="1" spans="1:17">
      <c r="A86" s="17">
        <v>70</v>
      </c>
      <c r="B86" s="18" t="s">
        <v>374</v>
      </c>
      <c r="C86" s="19" t="s">
        <v>23</v>
      </c>
      <c r="D86" s="19" t="s">
        <v>122</v>
      </c>
      <c r="E86" s="18" t="s">
        <v>375</v>
      </c>
      <c r="F86" s="20" t="s">
        <v>376</v>
      </c>
      <c r="G86" s="20">
        <v>10055</v>
      </c>
      <c r="H86" s="18" t="s">
        <v>271</v>
      </c>
      <c r="I86" s="17">
        <v>3000</v>
      </c>
      <c r="J86" s="17">
        <v>0</v>
      </c>
      <c r="K86" s="49" t="s">
        <v>377</v>
      </c>
      <c r="L86" s="49" t="s">
        <v>377</v>
      </c>
      <c r="M86" s="49" t="s">
        <v>29</v>
      </c>
      <c r="N86" s="19" t="s">
        <v>140</v>
      </c>
      <c r="O86" s="60" t="s">
        <v>141</v>
      </c>
      <c r="P86" s="51" t="s">
        <v>32</v>
      </c>
      <c r="Q86" s="1" t="s">
        <v>71</v>
      </c>
    </row>
    <row r="87" s="1" customFormat="1" ht="206" customHeight="1" spans="1:17">
      <c r="A87" s="17">
        <v>71</v>
      </c>
      <c r="B87" s="18" t="s">
        <v>378</v>
      </c>
      <c r="C87" s="19" t="s">
        <v>23</v>
      </c>
      <c r="D87" s="19" t="s">
        <v>122</v>
      </c>
      <c r="E87" s="18" t="s">
        <v>379</v>
      </c>
      <c r="F87" s="20" t="s">
        <v>380</v>
      </c>
      <c r="G87" s="17">
        <v>35938</v>
      </c>
      <c r="H87" s="18" t="s">
        <v>37</v>
      </c>
      <c r="I87" s="17">
        <v>18000</v>
      </c>
      <c r="J87" s="17">
        <v>100</v>
      </c>
      <c r="K87" s="49" t="s">
        <v>381</v>
      </c>
      <c r="L87" s="49" t="s">
        <v>382</v>
      </c>
      <c r="M87" s="49" t="s">
        <v>29</v>
      </c>
      <c r="N87" s="19" t="s">
        <v>383</v>
      </c>
      <c r="O87" s="60" t="s">
        <v>116</v>
      </c>
      <c r="P87" s="51" t="s">
        <v>32</v>
      </c>
      <c r="Q87" s="1" t="s">
        <v>71</v>
      </c>
    </row>
    <row r="88" s="1" customFormat="1" ht="140" customHeight="1" spans="1:17">
      <c r="A88" s="17">
        <v>72</v>
      </c>
      <c r="B88" s="18" t="s">
        <v>384</v>
      </c>
      <c r="C88" s="19" t="s">
        <v>23</v>
      </c>
      <c r="D88" s="19" t="s">
        <v>122</v>
      </c>
      <c r="E88" s="18" t="s">
        <v>385</v>
      </c>
      <c r="F88" s="89" t="s">
        <v>260</v>
      </c>
      <c r="G88" s="20">
        <v>7657</v>
      </c>
      <c r="H88" s="18" t="s">
        <v>271</v>
      </c>
      <c r="I88" s="17">
        <v>2000</v>
      </c>
      <c r="J88" s="17">
        <v>0</v>
      </c>
      <c r="K88" s="49" t="s">
        <v>386</v>
      </c>
      <c r="L88" s="49" t="s">
        <v>387</v>
      </c>
      <c r="M88" s="49" t="s">
        <v>29</v>
      </c>
      <c r="N88" s="19" t="s">
        <v>383</v>
      </c>
      <c r="O88" s="60" t="s">
        <v>116</v>
      </c>
      <c r="P88" s="51" t="s">
        <v>32</v>
      </c>
      <c r="Q88" s="1" t="s">
        <v>71</v>
      </c>
    </row>
    <row r="89" s="1" customFormat="1" ht="96" customHeight="1" spans="1:17">
      <c r="A89" s="17">
        <v>73</v>
      </c>
      <c r="B89" s="18" t="s">
        <v>388</v>
      </c>
      <c r="C89" s="19" t="s">
        <v>23</v>
      </c>
      <c r="D89" s="19" t="s">
        <v>122</v>
      </c>
      <c r="E89" s="18" t="s">
        <v>389</v>
      </c>
      <c r="F89" s="89" t="s">
        <v>390</v>
      </c>
      <c r="G89" s="20">
        <v>3500</v>
      </c>
      <c r="H89" s="18" t="s">
        <v>107</v>
      </c>
      <c r="I89" s="17">
        <v>3500</v>
      </c>
      <c r="J89" s="17">
        <v>200</v>
      </c>
      <c r="K89" s="49" t="s">
        <v>391</v>
      </c>
      <c r="L89" s="49" t="s">
        <v>392</v>
      </c>
      <c r="M89" s="49" t="s">
        <v>29</v>
      </c>
      <c r="N89" s="19" t="s">
        <v>383</v>
      </c>
      <c r="O89" s="60" t="s">
        <v>116</v>
      </c>
      <c r="P89" s="51" t="s">
        <v>32</v>
      </c>
      <c r="Q89" s="84" t="s">
        <v>219</v>
      </c>
    </row>
    <row r="90" s="1" customFormat="1" ht="133" customHeight="1" spans="1:17">
      <c r="A90" s="17">
        <v>74</v>
      </c>
      <c r="B90" s="18" t="s">
        <v>393</v>
      </c>
      <c r="C90" s="19" t="s">
        <v>23</v>
      </c>
      <c r="D90" s="24" t="s">
        <v>122</v>
      </c>
      <c r="E90" s="18" t="s">
        <v>394</v>
      </c>
      <c r="F90" s="20" t="s">
        <v>144</v>
      </c>
      <c r="G90" s="17">
        <v>3800</v>
      </c>
      <c r="H90" s="18" t="s">
        <v>324</v>
      </c>
      <c r="I90" s="17">
        <v>1600</v>
      </c>
      <c r="J90" s="17">
        <v>200</v>
      </c>
      <c r="K90" s="49" t="s">
        <v>395</v>
      </c>
      <c r="L90" s="49" t="s">
        <v>396</v>
      </c>
      <c r="M90" s="49" t="s">
        <v>29</v>
      </c>
      <c r="N90" s="19" t="s">
        <v>397</v>
      </c>
      <c r="O90" s="60" t="s">
        <v>31</v>
      </c>
      <c r="P90" s="51" t="s">
        <v>32</v>
      </c>
      <c r="Q90" s="1" t="s">
        <v>71</v>
      </c>
    </row>
    <row r="91" s="1" customFormat="1" ht="82" customHeight="1" spans="1:17">
      <c r="A91" s="17">
        <v>75</v>
      </c>
      <c r="B91" s="23" t="s">
        <v>398</v>
      </c>
      <c r="C91" s="19" t="s">
        <v>23</v>
      </c>
      <c r="D91" s="19" t="s">
        <v>122</v>
      </c>
      <c r="E91" s="18" t="s">
        <v>399</v>
      </c>
      <c r="F91" s="20" t="s">
        <v>112</v>
      </c>
      <c r="G91" s="17">
        <v>2068</v>
      </c>
      <c r="H91" s="18" t="s">
        <v>37</v>
      </c>
      <c r="I91" s="17">
        <v>1050</v>
      </c>
      <c r="J91" s="17">
        <v>100</v>
      </c>
      <c r="K91" s="49" t="s">
        <v>400</v>
      </c>
      <c r="L91" s="49" t="s">
        <v>401</v>
      </c>
      <c r="M91" s="49" t="s">
        <v>29</v>
      </c>
      <c r="N91" s="19" t="s">
        <v>402</v>
      </c>
      <c r="O91" s="60" t="s">
        <v>116</v>
      </c>
      <c r="P91" s="77" t="s">
        <v>32</v>
      </c>
      <c r="Q91" s="1" t="s">
        <v>71</v>
      </c>
    </row>
    <row r="92" s="1" customFormat="1" ht="50" customHeight="1" spans="1:16">
      <c r="A92" s="12" t="s">
        <v>403</v>
      </c>
      <c r="B92" s="13"/>
      <c r="C92" s="13"/>
      <c r="D92" s="13"/>
      <c r="E92" s="14"/>
      <c r="F92" s="15"/>
      <c r="G92" s="16">
        <f t="shared" ref="G92:J92" si="1">SUM(G93)</f>
        <v>9445</v>
      </c>
      <c r="H92" s="16"/>
      <c r="I92" s="16">
        <f t="shared" si="1"/>
        <v>4500</v>
      </c>
      <c r="J92" s="53">
        <f t="shared" si="1"/>
        <v>1000</v>
      </c>
      <c r="K92" s="54"/>
      <c r="L92" s="54"/>
      <c r="M92" s="54"/>
      <c r="N92" s="55"/>
      <c r="O92" s="55"/>
      <c r="P92" s="48"/>
    </row>
    <row r="93" s="1" customFormat="1" ht="217" customHeight="1" spans="1:17">
      <c r="A93" s="17">
        <v>76</v>
      </c>
      <c r="B93" s="18" t="s">
        <v>404</v>
      </c>
      <c r="C93" s="19" t="s">
        <v>23</v>
      </c>
      <c r="D93" s="24" t="s">
        <v>105</v>
      </c>
      <c r="E93" s="18" t="s">
        <v>405</v>
      </c>
      <c r="F93" s="20" t="s">
        <v>406</v>
      </c>
      <c r="G93" s="17">
        <v>9445</v>
      </c>
      <c r="H93" s="18" t="s">
        <v>324</v>
      </c>
      <c r="I93" s="17">
        <v>4500</v>
      </c>
      <c r="J93" s="17">
        <v>1000</v>
      </c>
      <c r="K93" s="49" t="s">
        <v>407</v>
      </c>
      <c r="L93" s="49" t="s">
        <v>408</v>
      </c>
      <c r="M93" s="49" t="s">
        <v>409</v>
      </c>
      <c r="N93" s="19" t="s">
        <v>115</v>
      </c>
      <c r="O93" s="19" t="s">
        <v>116</v>
      </c>
      <c r="P93" s="51" t="s">
        <v>32</v>
      </c>
      <c r="Q93" s="1" t="s">
        <v>39</v>
      </c>
    </row>
    <row r="94" s="1" customFormat="1" ht="50" customHeight="1" spans="1:16">
      <c r="A94" s="12" t="s">
        <v>410</v>
      </c>
      <c r="B94" s="13"/>
      <c r="C94" s="13"/>
      <c r="D94" s="13"/>
      <c r="E94" s="14"/>
      <c r="F94" s="15"/>
      <c r="G94" s="16">
        <f t="shared" ref="G94:J94" si="2">SUM(G95:G105)</f>
        <v>354600</v>
      </c>
      <c r="H94" s="16"/>
      <c r="I94" s="16">
        <f t="shared" si="2"/>
        <v>194600</v>
      </c>
      <c r="J94" s="53">
        <f t="shared" si="2"/>
        <v>10350</v>
      </c>
      <c r="K94" s="54"/>
      <c r="L94" s="54"/>
      <c r="M94" s="54"/>
      <c r="N94" s="55"/>
      <c r="O94" s="55"/>
      <c r="P94" s="48"/>
    </row>
    <row r="95" s="1" customFormat="1" ht="86" customHeight="1" spans="1:17">
      <c r="A95" s="17">
        <v>77</v>
      </c>
      <c r="B95" s="23" t="s">
        <v>411</v>
      </c>
      <c r="C95" s="19" t="s">
        <v>23</v>
      </c>
      <c r="D95" s="19" t="s">
        <v>24</v>
      </c>
      <c r="E95" s="18" t="s">
        <v>412</v>
      </c>
      <c r="F95" s="20" t="s">
        <v>413</v>
      </c>
      <c r="G95" s="17">
        <v>10000</v>
      </c>
      <c r="H95" s="18" t="s">
        <v>137</v>
      </c>
      <c r="I95" s="17">
        <v>3000</v>
      </c>
      <c r="J95" s="17">
        <v>200</v>
      </c>
      <c r="K95" s="76" t="s">
        <v>414</v>
      </c>
      <c r="L95" s="49" t="s">
        <v>415</v>
      </c>
      <c r="M95" s="49" t="s">
        <v>29</v>
      </c>
      <c r="N95" s="19" t="s">
        <v>416</v>
      </c>
      <c r="O95" s="46" t="s">
        <v>417</v>
      </c>
      <c r="P95" s="77" t="s">
        <v>32</v>
      </c>
      <c r="Q95" s="1" t="s">
        <v>71</v>
      </c>
    </row>
    <row r="96" s="1" customFormat="1" ht="409" customHeight="1" spans="1:17">
      <c r="A96" s="17">
        <v>78</v>
      </c>
      <c r="B96" s="18" t="s">
        <v>418</v>
      </c>
      <c r="C96" s="19" t="s">
        <v>23</v>
      </c>
      <c r="D96" s="19" t="s">
        <v>105</v>
      </c>
      <c r="E96" s="18" t="s">
        <v>419</v>
      </c>
      <c r="F96" s="20" t="s">
        <v>420</v>
      </c>
      <c r="G96" s="17">
        <v>60000</v>
      </c>
      <c r="H96" s="18" t="s">
        <v>102</v>
      </c>
      <c r="I96" s="17">
        <v>18000</v>
      </c>
      <c r="J96" s="17">
        <v>500</v>
      </c>
      <c r="K96" s="49" t="s">
        <v>421</v>
      </c>
      <c r="L96" s="49" t="s">
        <v>422</v>
      </c>
      <c r="M96" s="49" t="s">
        <v>423</v>
      </c>
      <c r="N96" s="19" t="s">
        <v>424</v>
      </c>
      <c r="O96" s="46" t="s">
        <v>417</v>
      </c>
      <c r="P96" s="51" t="s">
        <v>32</v>
      </c>
      <c r="Q96" s="1" t="s">
        <v>71</v>
      </c>
    </row>
    <row r="97" s="1" customFormat="1" ht="142" customHeight="1" spans="1:17">
      <c r="A97" s="17">
        <v>79</v>
      </c>
      <c r="B97" s="18" t="s">
        <v>425</v>
      </c>
      <c r="C97" s="19" t="s">
        <v>23</v>
      </c>
      <c r="D97" s="24" t="s">
        <v>105</v>
      </c>
      <c r="E97" s="18" t="s">
        <v>426</v>
      </c>
      <c r="F97" s="20" t="s">
        <v>427</v>
      </c>
      <c r="G97" s="17">
        <v>30000</v>
      </c>
      <c r="H97" s="18" t="s">
        <v>37</v>
      </c>
      <c r="I97" s="17">
        <v>10000</v>
      </c>
      <c r="J97" s="17">
        <v>0</v>
      </c>
      <c r="K97" s="49" t="s">
        <v>428</v>
      </c>
      <c r="L97" s="49" t="s">
        <v>429</v>
      </c>
      <c r="M97" s="49" t="s">
        <v>29</v>
      </c>
      <c r="N97" s="19" t="s">
        <v>424</v>
      </c>
      <c r="O97" s="46" t="s">
        <v>417</v>
      </c>
      <c r="P97" s="51" t="s">
        <v>32</v>
      </c>
      <c r="Q97" s="1" t="s">
        <v>71</v>
      </c>
    </row>
    <row r="98" s="1" customFormat="1" ht="289" customHeight="1" spans="1:17">
      <c r="A98" s="17">
        <v>80</v>
      </c>
      <c r="B98" s="18" t="s">
        <v>430</v>
      </c>
      <c r="C98" s="19" t="s">
        <v>23</v>
      </c>
      <c r="D98" s="19" t="s">
        <v>105</v>
      </c>
      <c r="E98" s="90" t="s">
        <v>431</v>
      </c>
      <c r="F98" s="20" t="s">
        <v>432</v>
      </c>
      <c r="G98" s="17">
        <v>35000</v>
      </c>
      <c r="H98" s="31" t="s">
        <v>433</v>
      </c>
      <c r="I98" s="17">
        <v>20000</v>
      </c>
      <c r="J98" s="17">
        <v>4350</v>
      </c>
      <c r="K98" s="49" t="s">
        <v>434</v>
      </c>
      <c r="L98" s="49" t="s">
        <v>435</v>
      </c>
      <c r="M98" s="49" t="s">
        <v>29</v>
      </c>
      <c r="N98" s="19" t="s">
        <v>424</v>
      </c>
      <c r="O98" s="46" t="s">
        <v>417</v>
      </c>
      <c r="P98" s="51" t="s">
        <v>32</v>
      </c>
      <c r="Q98" s="1" t="s">
        <v>39</v>
      </c>
    </row>
    <row r="99" s="1" customFormat="1" ht="175" customHeight="1" spans="1:17">
      <c r="A99" s="17">
        <v>81</v>
      </c>
      <c r="B99" s="23" t="s">
        <v>436</v>
      </c>
      <c r="C99" s="19" t="s">
        <v>23</v>
      </c>
      <c r="D99" s="19" t="s">
        <v>105</v>
      </c>
      <c r="E99" s="91" t="s">
        <v>437</v>
      </c>
      <c r="F99" s="20" t="s">
        <v>438</v>
      </c>
      <c r="G99" s="17">
        <v>40000</v>
      </c>
      <c r="H99" s="18" t="s">
        <v>439</v>
      </c>
      <c r="I99" s="17">
        <v>30000</v>
      </c>
      <c r="J99" s="17">
        <v>3000</v>
      </c>
      <c r="K99" s="49" t="s">
        <v>440</v>
      </c>
      <c r="L99" s="49" t="s">
        <v>441</v>
      </c>
      <c r="M99" s="49" t="s">
        <v>29</v>
      </c>
      <c r="N99" s="19" t="s">
        <v>442</v>
      </c>
      <c r="O99" s="46" t="s">
        <v>417</v>
      </c>
      <c r="P99" s="51" t="s">
        <v>32</v>
      </c>
      <c r="Q99" s="1" t="s">
        <v>39</v>
      </c>
    </row>
    <row r="100" s="1" customFormat="1" ht="81" customHeight="1" spans="1:17">
      <c r="A100" s="17">
        <v>82</v>
      </c>
      <c r="B100" s="18" t="s">
        <v>443</v>
      </c>
      <c r="C100" s="19" t="s">
        <v>23</v>
      </c>
      <c r="D100" s="19" t="s">
        <v>105</v>
      </c>
      <c r="E100" s="18" t="s">
        <v>444</v>
      </c>
      <c r="F100" s="20" t="s">
        <v>144</v>
      </c>
      <c r="G100" s="17">
        <v>5000</v>
      </c>
      <c r="H100" s="18" t="s">
        <v>445</v>
      </c>
      <c r="I100" s="17">
        <v>2000</v>
      </c>
      <c r="J100" s="17">
        <v>100</v>
      </c>
      <c r="K100" s="49" t="s">
        <v>446</v>
      </c>
      <c r="L100" s="49" t="s">
        <v>447</v>
      </c>
      <c r="M100" s="49" t="s">
        <v>29</v>
      </c>
      <c r="N100" s="19" t="s">
        <v>442</v>
      </c>
      <c r="O100" s="46" t="s">
        <v>417</v>
      </c>
      <c r="P100" s="51" t="s">
        <v>32</v>
      </c>
      <c r="Q100" s="1" t="s">
        <v>71</v>
      </c>
    </row>
    <row r="101" s="1" customFormat="1" ht="91" customHeight="1" spans="1:17">
      <c r="A101" s="17">
        <v>83</v>
      </c>
      <c r="B101" s="18" t="s">
        <v>448</v>
      </c>
      <c r="C101" s="19" t="s">
        <v>23</v>
      </c>
      <c r="D101" s="19" t="s">
        <v>105</v>
      </c>
      <c r="E101" s="18" t="s">
        <v>449</v>
      </c>
      <c r="F101" s="20" t="s">
        <v>42</v>
      </c>
      <c r="G101" s="17">
        <v>1600</v>
      </c>
      <c r="H101" s="18" t="s">
        <v>107</v>
      </c>
      <c r="I101" s="17">
        <v>1600</v>
      </c>
      <c r="J101" s="17">
        <v>100</v>
      </c>
      <c r="K101" s="49" t="s">
        <v>450</v>
      </c>
      <c r="L101" s="49" t="s">
        <v>451</v>
      </c>
      <c r="M101" s="49" t="s">
        <v>29</v>
      </c>
      <c r="N101" s="19" t="s">
        <v>442</v>
      </c>
      <c r="O101" s="46" t="s">
        <v>417</v>
      </c>
      <c r="P101" s="51" t="s">
        <v>32</v>
      </c>
      <c r="Q101" s="1" t="s">
        <v>71</v>
      </c>
    </row>
    <row r="102" s="1" customFormat="1" ht="265" customHeight="1" spans="1:17">
      <c r="A102" s="17">
        <v>84</v>
      </c>
      <c r="B102" s="91" t="s">
        <v>452</v>
      </c>
      <c r="C102" s="19" t="s">
        <v>23</v>
      </c>
      <c r="D102" s="19" t="s">
        <v>105</v>
      </c>
      <c r="E102" s="18" t="s">
        <v>453</v>
      </c>
      <c r="F102" s="20" t="s">
        <v>454</v>
      </c>
      <c r="G102" s="17">
        <v>25000</v>
      </c>
      <c r="H102" s="18" t="s">
        <v>455</v>
      </c>
      <c r="I102" s="17">
        <v>20000</v>
      </c>
      <c r="J102" s="17">
        <v>2000</v>
      </c>
      <c r="K102" s="49" t="s">
        <v>456</v>
      </c>
      <c r="L102" s="49" t="s">
        <v>457</v>
      </c>
      <c r="M102" s="49" t="s">
        <v>29</v>
      </c>
      <c r="N102" s="19" t="s">
        <v>442</v>
      </c>
      <c r="O102" s="46" t="s">
        <v>417</v>
      </c>
      <c r="P102" s="51" t="s">
        <v>32</v>
      </c>
      <c r="Q102" s="84" t="s">
        <v>33</v>
      </c>
    </row>
    <row r="103" s="1" customFormat="1" ht="358" customHeight="1" spans="1:17">
      <c r="A103" s="17">
        <v>85</v>
      </c>
      <c r="B103" s="91" t="s">
        <v>458</v>
      </c>
      <c r="C103" s="19" t="s">
        <v>23</v>
      </c>
      <c r="D103" s="19" t="s">
        <v>105</v>
      </c>
      <c r="E103" s="91" t="s">
        <v>459</v>
      </c>
      <c r="F103" s="20" t="s">
        <v>260</v>
      </c>
      <c r="G103" s="17">
        <v>10000</v>
      </c>
      <c r="H103" s="18" t="s">
        <v>37</v>
      </c>
      <c r="I103" s="17">
        <v>5000</v>
      </c>
      <c r="J103" s="17">
        <v>0</v>
      </c>
      <c r="K103" s="49" t="s">
        <v>460</v>
      </c>
      <c r="L103" s="49" t="s">
        <v>461</v>
      </c>
      <c r="M103" s="49" t="s">
        <v>462</v>
      </c>
      <c r="N103" s="19" t="s">
        <v>442</v>
      </c>
      <c r="O103" s="46" t="s">
        <v>417</v>
      </c>
      <c r="P103" s="51" t="s">
        <v>32</v>
      </c>
      <c r="Q103" s="1" t="s">
        <v>71</v>
      </c>
    </row>
    <row r="104" s="1" customFormat="1" ht="124" customHeight="1" spans="1:17">
      <c r="A104" s="17">
        <v>86</v>
      </c>
      <c r="B104" s="23" t="s">
        <v>463</v>
      </c>
      <c r="C104" s="19" t="s">
        <v>23</v>
      </c>
      <c r="D104" s="24" t="s">
        <v>105</v>
      </c>
      <c r="E104" s="18" t="s">
        <v>464</v>
      </c>
      <c r="F104" s="20" t="s">
        <v>465</v>
      </c>
      <c r="G104" s="17">
        <v>8000</v>
      </c>
      <c r="H104" s="18" t="s">
        <v>145</v>
      </c>
      <c r="I104" s="17">
        <v>5000</v>
      </c>
      <c r="J104" s="17">
        <v>100</v>
      </c>
      <c r="K104" s="76" t="s">
        <v>466</v>
      </c>
      <c r="L104" s="76" t="s">
        <v>467</v>
      </c>
      <c r="M104" s="49" t="s">
        <v>29</v>
      </c>
      <c r="N104" s="19" t="s">
        <v>115</v>
      </c>
      <c r="O104" s="46" t="s">
        <v>116</v>
      </c>
      <c r="P104" s="77" t="s">
        <v>32</v>
      </c>
      <c r="Q104" s="1" t="s">
        <v>71</v>
      </c>
    </row>
    <row r="105" s="1" customFormat="1" ht="85" customHeight="1" spans="1:17">
      <c r="A105" s="17">
        <v>87</v>
      </c>
      <c r="B105" s="18" t="s">
        <v>468</v>
      </c>
      <c r="C105" s="19" t="s">
        <v>23</v>
      </c>
      <c r="D105" s="24" t="s">
        <v>105</v>
      </c>
      <c r="E105" s="18" t="s">
        <v>469</v>
      </c>
      <c r="F105" s="20" t="s">
        <v>470</v>
      </c>
      <c r="G105" s="20">
        <v>130000</v>
      </c>
      <c r="H105" s="18" t="s">
        <v>102</v>
      </c>
      <c r="I105" s="17">
        <v>80000</v>
      </c>
      <c r="J105" s="17">
        <v>0</v>
      </c>
      <c r="K105" s="49" t="s">
        <v>471</v>
      </c>
      <c r="L105" s="49" t="s">
        <v>471</v>
      </c>
      <c r="M105" s="49" t="s">
        <v>472</v>
      </c>
      <c r="N105" s="19" t="s">
        <v>165</v>
      </c>
      <c r="O105" s="46" t="s">
        <v>141</v>
      </c>
      <c r="P105" s="51" t="s">
        <v>32</v>
      </c>
      <c r="Q105" s="1" t="s">
        <v>71</v>
      </c>
    </row>
    <row r="106" s="1" customFormat="1" ht="50" customHeight="1" spans="1:16">
      <c r="A106" s="92" t="s">
        <v>473</v>
      </c>
      <c r="B106" s="93"/>
      <c r="C106" s="93"/>
      <c r="D106" s="93"/>
      <c r="E106" s="94"/>
      <c r="F106" s="95"/>
      <c r="G106" s="96">
        <f>G107+G115+G121</f>
        <v>199864</v>
      </c>
      <c r="H106" s="96"/>
      <c r="I106" s="96">
        <f>I107+I115+I121</f>
        <v>56550</v>
      </c>
      <c r="J106" s="103">
        <f>SUM(J108:J123)</f>
        <v>1400</v>
      </c>
      <c r="K106" s="104"/>
      <c r="L106" s="104"/>
      <c r="M106" s="104"/>
      <c r="N106" s="55"/>
      <c r="O106" s="55"/>
      <c r="P106" s="48"/>
    </row>
    <row r="107" s="1" customFormat="1" ht="50" customHeight="1" spans="1:16">
      <c r="A107" s="97" t="s">
        <v>474</v>
      </c>
      <c r="B107" s="98"/>
      <c r="C107" s="98"/>
      <c r="D107" s="98"/>
      <c r="E107" s="99"/>
      <c r="F107" s="100"/>
      <c r="G107" s="101">
        <f>SUM(G108:G114)</f>
        <v>109010</v>
      </c>
      <c r="H107" s="101"/>
      <c r="I107" s="101">
        <f>SUM(I108:I114)</f>
        <v>28950</v>
      </c>
      <c r="J107" s="105"/>
      <c r="K107" s="106"/>
      <c r="L107" s="106"/>
      <c r="M107" s="106"/>
      <c r="N107" s="55"/>
      <c r="O107" s="55"/>
      <c r="P107" s="48"/>
    </row>
    <row r="108" s="1" customFormat="1" ht="82" customHeight="1" spans="1:17">
      <c r="A108" s="17">
        <v>88</v>
      </c>
      <c r="B108" s="18" t="s">
        <v>475</v>
      </c>
      <c r="C108" s="19" t="s">
        <v>23</v>
      </c>
      <c r="D108" s="24" t="s">
        <v>105</v>
      </c>
      <c r="E108" s="18" t="s">
        <v>476</v>
      </c>
      <c r="F108" s="20" t="s">
        <v>208</v>
      </c>
      <c r="G108" s="17">
        <v>15000</v>
      </c>
      <c r="H108" s="18" t="s">
        <v>271</v>
      </c>
      <c r="I108" s="17">
        <v>1500</v>
      </c>
      <c r="J108" s="17">
        <v>0</v>
      </c>
      <c r="K108" s="49" t="s">
        <v>477</v>
      </c>
      <c r="L108" s="49" t="s">
        <v>478</v>
      </c>
      <c r="M108" s="49" t="s">
        <v>479</v>
      </c>
      <c r="N108" s="19" t="s">
        <v>480</v>
      </c>
      <c r="O108" s="19" t="s">
        <v>481</v>
      </c>
      <c r="P108" s="51" t="s">
        <v>32</v>
      </c>
      <c r="Q108" s="1" t="s">
        <v>71</v>
      </c>
    </row>
    <row r="109" s="1" customFormat="1" ht="164" customHeight="1" spans="1:17">
      <c r="A109" s="17">
        <v>89</v>
      </c>
      <c r="B109" s="18" t="s">
        <v>482</v>
      </c>
      <c r="C109" s="19" t="s">
        <v>23</v>
      </c>
      <c r="D109" s="19" t="s">
        <v>122</v>
      </c>
      <c r="E109" s="18" t="s">
        <v>483</v>
      </c>
      <c r="F109" s="20" t="s">
        <v>484</v>
      </c>
      <c r="G109" s="17">
        <v>4710</v>
      </c>
      <c r="H109" s="18" t="s">
        <v>37</v>
      </c>
      <c r="I109" s="17">
        <v>2400</v>
      </c>
      <c r="J109" s="17">
        <v>400</v>
      </c>
      <c r="K109" s="49" t="s">
        <v>485</v>
      </c>
      <c r="L109" s="49" t="s">
        <v>486</v>
      </c>
      <c r="M109" s="49" t="s">
        <v>29</v>
      </c>
      <c r="N109" s="19" t="s">
        <v>480</v>
      </c>
      <c r="O109" s="19" t="s">
        <v>481</v>
      </c>
      <c r="P109" s="51" t="s">
        <v>32</v>
      </c>
      <c r="Q109" s="1" t="s">
        <v>71</v>
      </c>
    </row>
    <row r="110" s="1" customFormat="1" ht="183" customHeight="1" spans="1:17">
      <c r="A110" s="17">
        <v>90</v>
      </c>
      <c r="B110" s="18" t="s">
        <v>487</v>
      </c>
      <c r="C110" s="19" t="s">
        <v>23</v>
      </c>
      <c r="D110" s="24" t="s">
        <v>122</v>
      </c>
      <c r="E110" s="18" t="s">
        <v>488</v>
      </c>
      <c r="F110" s="20" t="s">
        <v>489</v>
      </c>
      <c r="G110" s="17">
        <v>15000</v>
      </c>
      <c r="H110" s="18" t="s">
        <v>181</v>
      </c>
      <c r="I110" s="17">
        <v>4000</v>
      </c>
      <c r="J110" s="17">
        <v>500</v>
      </c>
      <c r="K110" s="76" t="s">
        <v>490</v>
      </c>
      <c r="L110" s="49" t="s">
        <v>491</v>
      </c>
      <c r="M110" s="49" t="s">
        <v>492</v>
      </c>
      <c r="N110" s="19" t="s">
        <v>493</v>
      </c>
      <c r="O110" s="19" t="s">
        <v>158</v>
      </c>
      <c r="P110" s="51" t="s">
        <v>32</v>
      </c>
      <c r="Q110" s="84" t="s">
        <v>33</v>
      </c>
    </row>
    <row r="111" s="1" customFormat="1" ht="236" customHeight="1" spans="1:17">
      <c r="A111" s="17">
        <v>91</v>
      </c>
      <c r="B111" s="18" t="s">
        <v>494</v>
      </c>
      <c r="C111" s="19" t="s">
        <v>23</v>
      </c>
      <c r="D111" s="19" t="s">
        <v>122</v>
      </c>
      <c r="E111" s="18" t="s">
        <v>495</v>
      </c>
      <c r="F111" s="20" t="s">
        <v>484</v>
      </c>
      <c r="G111" s="17">
        <v>6000</v>
      </c>
      <c r="H111" s="18" t="s">
        <v>496</v>
      </c>
      <c r="I111" s="17">
        <v>3000</v>
      </c>
      <c r="J111" s="17">
        <v>0</v>
      </c>
      <c r="K111" s="49" t="s">
        <v>497</v>
      </c>
      <c r="L111" s="49" t="s">
        <v>497</v>
      </c>
      <c r="M111" s="49" t="s">
        <v>29</v>
      </c>
      <c r="N111" s="19" t="s">
        <v>498</v>
      </c>
      <c r="O111" s="19" t="s">
        <v>499</v>
      </c>
      <c r="P111" s="51" t="s">
        <v>32</v>
      </c>
      <c r="Q111" s="1" t="s">
        <v>71</v>
      </c>
    </row>
    <row r="112" s="1" customFormat="1" ht="189" customHeight="1" spans="1:17">
      <c r="A112" s="17">
        <v>92</v>
      </c>
      <c r="B112" s="18" t="s">
        <v>500</v>
      </c>
      <c r="C112" s="19" t="s">
        <v>23</v>
      </c>
      <c r="D112" s="19" t="s">
        <v>105</v>
      </c>
      <c r="E112" s="18" t="s">
        <v>501</v>
      </c>
      <c r="F112" s="20" t="s">
        <v>502</v>
      </c>
      <c r="G112" s="17">
        <v>30000</v>
      </c>
      <c r="H112" s="18" t="s">
        <v>324</v>
      </c>
      <c r="I112" s="17">
        <v>12000</v>
      </c>
      <c r="J112" s="17">
        <v>0</v>
      </c>
      <c r="K112" s="49" t="s">
        <v>503</v>
      </c>
      <c r="L112" s="49" t="s">
        <v>503</v>
      </c>
      <c r="M112" s="49" t="s">
        <v>29</v>
      </c>
      <c r="N112" s="19" t="s">
        <v>30</v>
      </c>
      <c r="O112" s="19" t="s">
        <v>31</v>
      </c>
      <c r="P112" s="51" t="s">
        <v>32</v>
      </c>
      <c r="Q112" s="1" t="s">
        <v>71</v>
      </c>
    </row>
    <row r="113" s="1" customFormat="1" ht="151" customHeight="1" spans="1:17">
      <c r="A113" s="17">
        <v>93</v>
      </c>
      <c r="B113" s="18" t="s">
        <v>504</v>
      </c>
      <c r="C113" s="19" t="s">
        <v>23</v>
      </c>
      <c r="D113" s="19" t="s">
        <v>105</v>
      </c>
      <c r="E113" s="18" t="s">
        <v>505</v>
      </c>
      <c r="F113" s="20" t="s">
        <v>506</v>
      </c>
      <c r="G113" s="17">
        <v>35000</v>
      </c>
      <c r="H113" s="18" t="s">
        <v>162</v>
      </c>
      <c r="I113" s="17">
        <v>3500</v>
      </c>
      <c r="J113" s="17">
        <v>200</v>
      </c>
      <c r="K113" s="49" t="s">
        <v>507</v>
      </c>
      <c r="L113" s="49" t="s">
        <v>508</v>
      </c>
      <c r="M113" s="49" t="s">
        <v>29</v>
      </c>
      <c r="N113" s="19" t="s">
        <v>165</v>
      </c>
      <c r="O113" s="19" t="s">
        <v>141</v>
      </c>
      <c r="P113" s="51" t="s">
        <v>32</v>
      </c>
      <c r="Q113" s="1" t="s">
        <v>71</v>
      </c>
    </row>
    <row r="114" s="1" customFormat="1" ht="151" customHeight="1" spans="1:17">
      <c r="A114" s="17">
        <v>94</v>
      </c>
      <c r="B114" s="18" t="s">
        <v>509</v>
      </c>
      <c r="C114" s="19" t="s">
        <v>23</v>
      </c>
      <c r="D114" s="19" t="s">
        <v>105</v>
      </c>
      <c r="E114" s="18" t="s">
        <v>510</v>
      </c>
      <c r="F114" s="20" t="s">
        <v>69</v>
      </c>
      <c r="G114" s="20">
        <v>3300</v>
      </c>
      <c r="H114" s="18" t="s">
        <v>60</v>
      </c>
      <c r="I114" s="20">
        <v>2550</v>
      </c>
      <c r="J114" s="20">
        <v>100</v>
      </c>
      <c r="K114" s="31" t="s">
        <v>511</v>
      </c>
      <c r="L114" s="31" t="s">
        <v>511</v>
      </c>
      <c r="M114" s="31" t="s">
        <v>29</v>
      </c>
      <c r="N114" s="19" t="s">
        <v>157</v>
      </c>
      <c r="O114" s="19" t="s">
        <v>158</v>
      </c>
      <c r="P114" s="51" t="s">
        <v>32</v>
      </c>
      <c r="Q114" s="1" t="s">
        <v>71</v>
      </c>
    </row>
    <row r="115" s="1" customFormat="1" ht="50" customHeight="1" spans="1:16">
      <c r="A115" s="12" t="s">
        <v>512</v>
      </c>
      <c r="B115" s="13"/>
      <c r="C115" s="13"/>
      <c r="D115" s="13"/>
      <c r="E115" s="14"/>
      <c r="F115" s="15"/>
      <c r="G115" s="16">
        <f>SUM(G116:G120)</f>
        <v>60854</v>
      </c>
      <c r="H115" s="16"/>
      <c r="I115" s="16">
        <f>SUM(I116:I120)</f>
        <v>21600</v>
      </c>
      <c r="J115" s="53"/>
      <c r="K115" s="54"/>
      <c r="L115" s="54"/>
      <c r="M115" s="54"/>
      <c r="N115" s="55"/>
      <c r="O115" s="55"/>
      <c r="P115" s="48"/>
    </row>
    <row r="116" s="1" customFormat="1" ht="68" customHeight="1" spans="1:17">
      <c r="A116" s="17">
        <v>95</v>
      </c>
      <c r="B116" s="18" t="s">
        <v>513</v>
      </c>
      <c r="C116" s="19" t="s">
        <v>23</v>
      </c>
      <c r="D116" s="19" t="s">
        <v>122</v>
      </c>
      <c r="E116" s="18" t="s">
        <v>514</v>
      </c>
      <c r="F116" s="20" t="s">
        <v>515</v>
      </c>
      <c r="G116" s="17">
        <v>25200</v>
      </c>
      <c r="H116" s="18" t="s">
        <v>102</v>
      </c>
      <c r="I116" s="20">
        <v>7600</v>
      </c>
      <c r="J116" s="20">
        <v>100</v>
      </c>
      <c r="K116" s="107" t="s">
        <v>516</v>
      </c>
      <c r="L116" s="31" t="s">
        <v>517</v>
      </c>
      <c r="M116" s="31" t="s">
        <v>29</v>
      </c>
      <c r="N116" s="19" t="s">
        <v>518</v>
      </c>
      <c r="O116" s="50" t="s">
        <v>481</v>
      </c>
      <c r="P116" s="51" t="s">
        <v>32</v>
      </c>
      <c r="Q116" s="1" t="s">
        <v>71</v>
      </c>
    </row>
    <row r="117" s="1" customFormat="1" ht="116" customHeight="1" spans="1:17">
      <c r="A117" s="17">
        <v>96</v>
      </c>
      <c r="B117" s="18" t="s">
        <v>519</v>
      </c>
      <c r="C117" s="19" t="s">
        <v>23</v>
      </c>
      <c r="D117" s="19" t="s">
        <v>122</v>
      </c>
      <c r="E117" s="18" t="s">
        <v>520</v>
      </c>
      <c r="F117" s="20" t="s">
        <v>521</v>
      </c>
      <c r="G117" s="17">
        <v>15000</v>
      </c>
      <c r="H117" s="18" t="s">
        <v>271</v>
      </c>
      <c r="I117" s="17">
        <v>1000</v>
      </c>
      <c r="J117" s="17">
        <v>0</v>
      </c>
      <c r="K117" s="49" t="s">
        <v>522</v>
      </c>
      <c r="L117" s="49" t="s">
        <v>523</v>
      </c>
      <c r="M117" s="49" t="s">
        <v>29</v>
      </c>
      <c r="N117" s="19" t="s">
        <v>518</v>
      </c>
      <c r="O117" s="50" t="s">
        <v>481</v>
      </c>
      <c r="P117" s="51" t="s">
        <v>32</v>
      </c>
      <c r="Q117" s="1" t="s">
        <v>71</v>
      </c>
    </row>
    <row r="118" s="1" customFormat="1" ht="246" customHeight="1" spans="1:17">
      <c r="A118" s="17">
        <v>97</v>
      </c>
      <c r="B118" s="18" t="s">
        <v>524</v>
      </c>
      <c r="C118" s="19" t="s">
        <v>23</v>
      </c>
      <c r="D118" s="19" t="s">
        <v>122</v>
      </c>
      <c r="E118" s="18" t="s">
        <v>525</v>
      </c>
      <c r="F118" s="20" t="s">
        <v>521</v>
      </c>
      <c r="G118" s="17">
        <v>13654</v>
      </c>
      <c r="H118" s="18" t="s">
        <v>271</v>
      </c>
      <c r="I118" s="17">
        <v>6000</v>
      </c>
      <c r="J118" s="17">
        <v>0</v>
      </c>
      <c r="K118" s="49" t="s">
        <v>526</v>
      </c>
      <c r="L118" s="49" t="s">
        <v>527</v>
      </c>
      <c r="M118" s="49" t="s">
        <v>29</v>
      </c>
      <c r="N118" s="19" t="s">
        <v>518</v>
      </c>
      <c r="O118" s="50" t="s">
        <v>481</v>
      </c>
      <c r="P118" s="51" t="s">
        <v>32</v>
      </c>
      <c r="Q118" s="1" t="s">
        <v>71</v>
      </c>
    </row>
    <row r="119" s="1" customFormat="1" ht="246" customHeight="1" spans="1:17">
      <c r="A119" s="17">
        <v>98</v>
      </c>
      <c r="B119" s="18" t="s">
        <v>528</v>
      </c>
      <c r="C119" s="19" t="s">
        <v>23</v>
      </c>
      <c r="D119" s="19" t="s">
        <v>122</v>
      </c>
      <c r="E119" s="18" t="s">
        <v>529</v>
      </c>
      <c r="F119" s="20" t="s">
        <v>42</v>
      </c>
      <c r="G119" s="17">
        <v>4000</v>
      </c>
      <c r="H119" s="18" t="s">
        <v>107</v>
      </c>
      <c r="I119" s="17">
        <v>4000</v>
      </c>
      <c r="J119" s="17">
        <v>0</v>
      </c>
      <c r="K119" s="49" t="s">
        <v>530</v>
      </c>
      <c r="L119" s="49" t="s">
        <v>531</v>
      </c>
      <c r="M119" s="49" t="s">
        <v>29</v>
      </c>
      <c r="N119" s="19" t="s">
        <v>518</v>
      </c>
      <c r="O119" s="50" t="s">
        <v>481</v>
      </c>
      <c r="P119" s="51" t="s">
        <v>32</v>
      </c>
      <c r="Q119" s="1" t="s">
        <v>71</v>
      </c>
    </row>
    <row r="120" s="1" customFormat="1" ht="364" customHeight="1" spans="1:17">
      <c r="A120" s="17">
        <v>99</v>
      </c>
      <c r="B120" s="18" t="s">
        <v>532</v>
      </c>
      <c r="C120" s="19" t="s">
        <v>23</v>
      </c>
      <c r="D120" s="19" t="s">
        <v>122</v>
      </c>
      <c r="E120" s="18" t="s">
        <v>533</v>
      </c>
      <c r="F120" s="20" t="s">
        <v>534</v>
      </c>
      <c r="G120" s="17">
        <v>3000</v>
      </c>
      <c r="H120" s="18" t="s">
        <v>107</v>
      </c>
      <c r="I120" s="17">
        <v>3000</v>
      </c>
      <c r="J120" s="17">
        <v>0</v>
      </c>
      <c r="K120" s="49" t="s">
        <v>535</v>
      </c>
      <c r="L120" s="49" t="s">
        <v>536</v>
      </c>
      <c r="M120" s="49" t="s">
        <v>29</v>
      </c>
      <c r="N120" s="19" t="s">
        <v>518</v>
      </c>
      <c r="O120" s="50" t="s">
        <v>481</v>
      </c>
      <c r="P120" s="51" t="s">
        <v>32</v>
      </c>
      <c r="Q120" s="1" t="s">
        <v>71</v>
      </c>
    </row>
    <row r="121" s="1" customFormat="1" ht="50" customHeight="1" spans="1:16">
      <c r="A121" s="12" t="s">
        <v>537</v>
      </c>
      <c r="B121" s="13"/>
      <c r="C121" s="13"/>
      <c r="D121" s="13"/>
      <c r="E121" s="14"/>
      <c r="F121" s="15"/>
      <c r="G121" s="16">
        <f>SUM(G122:G123)</f>
        <v>30000</v>
      </c>
      <c r="H121" s="16"/>
      <c r="I121" s="16">
        <f>SUM(I122:I123)</f>
        <v>6000</v>
      </c>
      <c r="J121" s="53"/>
      <c r="K121" s="53"/>
      <c r="L121" s="53"/>
      <c r="M121" s="53"/>
      <c r="N121" s="55"/>
      <c r="O121" s="55"/>
      <c r="P121" s="48"/>
    </row>
    <row r="122" s="1" customFormat="1" ht="177" customHeight="1" spans="1:17">
      <c r="A122" s="17">
        <v>100</v>
      </c>
      <c r="B122" s="18" t="s">
        <v>538</v>
      </c>
      <c r="C122" s="19" t="s">
        <v>23</v>
      </c>
      <c r="D122" s="19" t="s">
        <v>122</v>
      </c>
      <c r="E122" s="18" t="s">
        <v>539</v>
      </c>
      <c r="F122" s="20" t="s">
        <v>420</v>
      </c>
      <c r="G122" s="17">
        <v>18000</v>
      </c>
      <c r="H122" s="18" t="s">
        <v>27</v>
      </c>
      <c r="I122" s="20">
        <v>3600</v>
      </c>
      <c r="J122" s="20">
        <v>100</v>
      </c>
      <c r="K122" s="31" t="s">
        <v>540</v>
      </c>
      <c r="L122" s="31" t="s">
        <v>540</v>
      </c>
      <c r="M122" s="31" t="s">
        <v>29</v>
      </c>
      <c r="N122" s="19" t="s">
        <v>541</v>
      </c>
      <c r="O122" s="19" t="s">
        <v>481</v>
      </c>
      <c r="P122" s="51" t="s">
        <v>32</v>
      </c>
      <c r="Q122" s="1" t="s">
        <v>71</v>
      </c>
    </row>
    <row r="123" s="1" customFormat="1" ht="135" customHeight="1" spans="1:17">
      <c r="A123" s="17">
        <v>101</v>
      </c>
      <c r="B123" s="18" t="s">
        <v>542</v>
      </c>
      <c r="C123" s="19" t="s">
        <v>23</v>
      </c>
      <c r="D123" s="19" t="s">
        <v>122</v>
      </c>
      <c r="E123" s="18" t="s">
        <v>543</v>
      </c>
      <c r="F123" s="20" t="s">
        <v>544</v>
      </c>
      <c r="G123" s="17">
        <v>12000</v>
      </c>
      <c r="H123" s="18" t="s">
        <v>137</v>
      </c>
      <c r="I123" s="17">
        <v>2400</v>
      </c>
      <c r="J123" s="17">
        <v>0</v>
      </c>
      <c r="K123" s="49" t="s">
        <v>545</v>
      </c>
      <c r="L123" s="49" t="s">
        <v>546</v>
      </c>
      <c r="M123" s="49" t="s">
        <v>547</v>
      </c>
      <c r="N123" s="19" t="s">
        <v>541</v>
      </c>
      <c r="O123" s="19" t="s">
        <v>481</v>
      </c>
      <c r="P123" s="51" t="s">
        <v>32</v>
      </c>
      <c r="Q123" s="1" t="s">
        <v>71</v>
      </c>
    </row>
  </sheetData>
  <mergeCells count="21">
    <mergeCell ref="A1:B1"/>
    <mergeCell ref="A2:O2"/>
    <mergeCell ref="A4:E4"/>
    <mergeCell ref="A5:E5"/>
    <mergeCell ref="A6:E6"/>
    <mergeCell ref="A30:E30"/>
    <mergeCell ref="A36:E36"/>
    <mergeCell ref="A37:E37"/>
    <mergeCell ref="A39:E39"/>
    <mergeCell ref="A41:E41"/>
    <mergeCell ref="A43:E43"/>
    <mergeCell ref="A45:E45"/>
    <mergeCell ref="A46:E46"/>
    <mergeCell ref="A59:E59"/>
    <mergeCell ref="A71:E71"/>
    <mergeCell ref="A92:E92"/>
    <mergeCell ref="A94:E94"/>
    <mergeCell ref="A106:E106"/>
    <mergeCell ref="A107:E107"/>
    <mergeCell ref="A115:E115"/>
    <mergeCell ref="A121:E121"/>
  </mergeCells>
  <conditionalFormatting sqref="B20">
    <cfRule type="duplicateValues" dxfId="0" priority="16"/>
  </conditionalFormatting>
  <conditionalFormatting sqref="B31">
    <cfRule type="duplicateValues" dxfId="0" priority="15"/>
  </conditionalFormatting>
  <conditionalFormatting sqref="B33">
    <cfRule type="duplicateValues" dxfId="0" priority="9"/>
  </conditionalFormatting>
  <conditionalFormatting sqref="B35">
    <cfRule type="duplicateValues" dxfId="0" priority="14"/>
  </conditionalFormatting>
  <conditionalFormatting sqref="B49">
    <cfRule type="duplicateValues" dxfId="0" priority="12"/>
  </conditionalFormatting>
  <conditionalFormatting sqref="B50">
    <cfRule type="duplicateValues" dxfId="0" priority="11"/>
  </conditionalFormatting>
  <conditionalFormatting sqref="B51">
    <cfRule type="duplicateValues" dxfId="0" priority="10"/>
  </conditionalFormatting>
  <conditionalFormatting sqref="B52">
    <cfRule type="duplicateValues" dxfId="0" priority="13"/>
  </conditionalFormatting>
  <conditionalFormatting sqref="B62">
    <cfRule type="duplicateValues" dxfId="0" priority="8"/>
  </conditionalFormatting>
  <conditionalFormatting sqref="B69">
    <cfRule type="duplicateValues" dxfId="0" priority="6"/>
  </conditionalFormatting>
  <conditionalFormatting sqref="B70">
    <cfRule type="duplicateValues" dxfId="0" priority="7"/>
  </conditionalFormatting>
  <conditionalFormatting sqref="B86">
    <cfRule type="duplicateValues" dxfId="0" priority="5"/>
  </conditionalFormatting>
  <conditionalFormatting sqref="B93">
    <cfRule type="duplicateValues" dxfId="0" priority="4"/>
  </conditionalFormatting>
  <conditionalFormatting sqref="B99">
    <cfRule type="duplicateValues" dxfId="0" priority="1"/>
  </conditionalFormatting>
  <conditionalFormatting sqref="B100">
    <cfRule type="duplicateValues" dxfId="0" priority="3"/>
  </conditionalFormatting>
  <conditionalFormatting sqref="B104">
    <cfRule type="duplicateValues" dxfId="0" priority="2"/>
  </conditionalFormatting>
  <printOptions horizontalCentered="1"/>
  <pageMargins left="0.161111111111111" right="0.161111111111111" top="0.409027777777778" bottom="0.60625" header="0.5" footer="0.5"/>
  <pageSetup paperSize="9" scale="31" fitToHeight="0" orientation="landscape" horizontalDpi="600"/>
  <headerFooter>
    <oddFooter>&amp;C第 &amp;P 页，共 &amp;N 页</oddFooter>
  </headerFooter>
  <ignoredErrors>
    <ignoredError sqref="G6 I6 G30 I30 G46 I46 G59 I59 G71 I71 G94 I94 G107 G115 I115 I107"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2025-03-12T03:33:00Z</dcterms:created>
  <dcterms:modified xsi:type="dcterms:W3CDTF">2025-06-09T07:25:35Z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B2BAF9E0080445A29927D53A3EA4BE33_11</vt:lpwstr>
  </property>
  <property fmtid="{D5CDD505-2E9C-101B-9397-08002B2CF9AE}" pid="3" name="KSOProductBuildVer">
    <vt:lpwstr>2052-12.1.0.21171</vt:lpwstr>
  </property>
</Properties>
</file>