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汇总表" sheetId="2" r:id="rId1"/>
  </sheets>
  <definedNames>
    <definedName name="_xlnm._FilterDatabase" localSheetId="0" hidden="1">汇总表!$A$4:$L$23</definedName>
  </definedNames>
  <calcPr calcId="144525"/>
</workbook>
</file>

<file path=xl/sharedStrings.xml><?xml version="1.0" encoding="utf-8"?>
<sst xmlns="http://schemas.openxmlformats.org/spreadsheetml/2006/main" count="33" uniqueCount="30">
  <si>
    <t>铜梁区各镇街2025年非国有林生态保护补偿集体自主管护（集体）补助发放汇总表</t>
  </si>
  <si>
    <t>统计单位：铜梁区林业局</t>
  </si>
  <si>
    <t>单位：亩、元</t>
  </si>
  <si>
    <t>镇街</t>
  </si>
  <si>
    <t>涉及村数</t>
  </si>
  <si>
    <t>补偿面积</t>
  </si>
  <si>
    <t>补助标准</t>
  </si>
  <si>
    <t>补偿金额</t>
  </si>
  <si>
    <t>小计</t>
  </si>
  <si>
    <t>国家公益林</t>
  </si>
  <si>
    <t>地方公益林</t>
  </si>
  <si>
    <t>东城街道</t>
  </si>
  <si>
    <t>南城街道</t>
  </si>
  <si>
    <t>旧县街道</t>
  </si>
  <si>
    <t>蒲吕街道</t>
  </si>
  <si>
    <t>安溪镇</t>
  </si>
  <si>
    <t>大庙镇</t>
  </si>
  <si>
    <t>福果镇</t>
  </si>
  <si>
    <t>虎峰镇</t>
  </si>
  <si>
    <t>华兴镇</t>
  </si>
  <si>
    <t>平滩镇</t>
  </si>
  <si>
    <t>庆隆镇</t>
  </si>
  <si>
    <t>双山镇</t>
  </si>
  <si>
    <t>土桥镇</t>
  </si>
  <si>
    <t>围龙镇</t>
  </si>
  <si>
    <t>永嘉镇</t>
  </si>
  <si>
    <t>水口镇</t>
  </si>
  <si>
    <t>西河镇</t>
  </si>
  <si>
    <t>石鱼镇</t>
  </si>
  <si>
    <t>合计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</si>
</sst>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177" formatCode="0.000_);[Red]\(0.000\)"/>
    <numFmt numFmtId="43" formatCode="_ * #,##0.00_ ;_ * \-#,##0.00_ ;_ * &quot;-&quot;??_ ;_ @_ "/>
    <numFmt numFmtId="178" formatCode="0.000_ "/>
    <numFmt numFmtId="179" formatCode="0.00_ "/>
  </numFmts>
  <fonts count="28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rgb="FFFF0000"/>
      <name val="方正仿宋_GBK"/>
      <charset val="134"/>
    </font>
    <font>
      <sz val="14"/>
      <name val="方正小标宋_GBK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26" fillId="4" borderId="4" applyNumberFormat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13" fillId="0" borderId="0"/>
    <xf numFmtId="0" fontId="8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>
      <protection locked="0"/>
    </xf>
    <xf numFmtId="0" fontId="14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0" borderId="0"/>
    <xf numFmtId="0" fontId="8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7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176" fontId="0" fillId="0" borderId="0" xfId="0" applyNumberFormat="1">
      <alignment vertical="center"/>
    </xf>
    <xf numFmtId="0" fontId="3" fillId="0" borderId="0" xfId="44" applyFont="1" applyAlignment="1">
      <alignment horizontal="center" vertical="center"/>
    </xf>
    <xf numFmtId="176" fontId="3" fillId="0" borderId="0" xfId="44" applyNumberFormat="1" applyFont="1" applyAlignment="1">
      <alignment horizontal="center" vertical="center"/>
    </xf>
    <xf numFmtId="0" fontId="4" fillId="0" borderId="0" xfId="44" applyFont="1">
      <alignment vertical="center"/>
    </xf>
    <xf numFmtId="0" fontId="5" fillId="0" borderId="0" xfId="0" applyFont="1">
      <alignment vertical="center"/>
    </xf>
    <xf numFmtId="177" fontId="4" fillId="0" borderId="0" xfId="36" applyNumberFormat="1" applyFont="1" applyBorder="1" applyAlignment="1">
      <alignment horizontal="center" vertical="center"/>
    </xf>
    <xf numFmtId="176" fontId="4" fillId="0" borderId="0" xfId="44" applyNumberFormat="1" applyFont="1">
      <alignment vertical="center"/>
    </xf>
    <xf numFmtId="0" fontId="1" fillId="0" borderId="1" xfId="0" applyFont="1" applyBorder="1" applyAlignment="1">
      <alignment horizontal="center" vertical="center" wrapText="1"/>
    </xf>
    <xf numFmtId="178" fontId="1" fillId="0" borderId="1" xfId="58" applyNumberFormat="1" applyFont="1" applyFill="1" applyBorder="1" applyAlignment="1">
      <alignment horizontal="center" vertical="center" wrapText="1"/>
    </xf>
    <xf numFmtId="176" fontId="1" fillId="0" borderId="1" xfId="58" applyNumberFormat="1" applyFont="1" applyFill="1" applyBorder="1" applyAlignment="1">
      <alignment horizontal="center" vertical="center" wrapText="1"/>
    </xf>
    <xf numFmtId="179" fontId="1" fillId="0" borderId="1" xfId="58" applyNumberFormat="1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9" fontId="0" fillId="0" borderId="0" xfId="0" applyNumberFormat="1">
      <alignment vertical="center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清册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发放清册_32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_面积登记表" xfId="35"/>
    <cellStyle name="常规 51" xfId="36"/>
    <cellStyle name="20% - 强调文字颜色 5" xfId="37" builtinId="46"/>
    <cellStyle name="强调文字颜色 1" xfId="38" builtinId="29"/>
    <cellStyle name="20% - 强调文字颜色 1" xfId="39" builtinId="30"/>
    <cellStyle name="常规_清册表_1" xfId="40"/>
    <cellStyle name="40% - 强调文字颜色 1" xfId="41" builtinId="31"/>
    <cellStyle name="20% - 强调文字颜色 2" xfId="42" builtinId="34"/>
    <cellStyle name="40% - 强调文字颜色 2" xfId="43" builtinId="35"/>
    <cellStyle name="常规 53" xfId="44"/>
    <cellStyle name="强调文字颜色 3" xfId="45" builtinId="37"/>
    <cellStyle name="强调文字颜色 4" xfId="46" builtinId="41"/>
    <cellStyle name="常规_发放清册_30" xfId="47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常规_发放清册_41" xfId="53"/>
    <cellStyle name="常规_发放清册_36" xfId="54"/>
    <cellStyle name="强调文字颜色 6" xfId="55" builtinId="49"/>
    <cellStyle name="常规 10" xfId="56"/>
    <cellStyle name="40% - 强调文字颜色 6" xfId="57" builtinId="51"/>
    <cellStyle name="常规 2 10" xfId="58"/>
    <cellStyle name="60% - 强调文字颜色 6" xfId="59" builtinId="52"/>
    <cellStyle name="常规 10 13" xfId="60"/>
    <cellStyle name="常规_发放清册_39" xfId="61"/>
    <cellStyle name="常规 2" xfId="62"/>
    <cellStyle name="常规_发放清册_43" xfId="63"/>
    <cellStyle name="常规_发放清册_38" xfId="64"/>
    <cellStyle name="常规_发放清册_37" xfId="65"/>
    <cellStyle name="常规_发放清册_42" xfId="66"/>
    <cellStyle name="常规_Sheet13_1" xfId="67"/>
    <cellStyle name="常规_发放清册_31" xfId="68"/>
    <cellStyle name="常规_发放清册_28" xfId="69"/>
    <cellStyle name="常规_发放清册_33" xfId="70"/>
    <cellStyle name="常规_发放清册_29" xfId="71"/>
    <cellStyle name="常规_发放清册_34" xfId="72"/>
    <cellStyle name="常规_发放清册_35" xfId="73"/>
    <cellStyle name="常规_发放清册_40" xfId="7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5"/>
  <sheetViews>
    <sheetView tabSelected="1" view="pageBreakPreview" zoomScaleNormal="100" workbookViewId="0">
      <pane ySplit="4" topLeftCell="A5" activePane="bottomLeft" state="frozen"/>
      <selection/>
      <selection pane="bottomLeft" activeCell="C4" sqref="C4"/>
    </sheetView>
  </sheetViews>
  <sheetFormatPr defaultColWidth="9" defaultRowHeight="13.5"/>
  <cols>
    <col min="1" max="1" width="13" customWidth="1"/>
    <col min="2" max="2" width="20.875" customWidth="1"/>
    <col min="3" max="5" width="15.25" customWidth="1"/>
    <col min="6" max="6" width="15.25" style="4" customWidth="1"/>
    <col min="7" max="9" width="15.25" customWidth="1"/>
    <col min="10" max="10" width="10.375"/>
    <col min="11" max="11" width="11.5"/>
  </cols>
  <sheetData>
    <row r="1" ht="27" customHeight="1" spans="1:9">
      <c r="A1" s="5" t="s">
        <v>0</v>
      </c>
      <c r="B1" s="5"/>
      <c r="C1" s="5"/>
      <c r="D1" s="5"/>
      <c r="E1" s="5"/>
      <c r="F1" s="6"/>
      <c r="G1" s="5"/>
      <c r="H1" s="5"/>
      <c r="I1" s="5"/>
    </row>
    <row r="2" ht="19" customHeight="1" spans="1:9">
      <c r="A2" s="7" t="s">
        <v>1</v>
      </c>
      <c r="B2" s="8"/>
      <c r="C2" s="7"/>
      <c r="D2" s="7"/>
      <c r="E2" s="9"/>
      <c r="F2" s="10"/>
      <c r="G2" s="7"/>
      <c r="H2" s="7" t="s">
        <v>2</v>
      </c>
      <c r="I2" s="7"/>
    </row>
    <row r="3" s="1" customFormat="1" ht="23" customHeight="1" spans="1:9">
      <c r="A3" s="11" t="s">
        <v>3</v>
      </c>
      <c r="B3" s="11" t="s">
        <v>4</v>
      </c>
      <c r="C3" s="12" t="s">
        <v>5</v>
      </c>
      <c r="D3" s="12"/>
      <c r="E3" s="12"/>
      <c r="F3" s="13" t="s">
        <v>6</v>
      </c>
      <c r="G3" s="14" t="s">
        <v>7</v>
      </c>
      <c r="H3" s="14"/>
      <c r="I3" s="14"/>
    </row>
    <row r="4" s="1" customFormat="1" ht="24" customHeight="1" spans="1:9">
      <c r="A4" s="11"/>
      <c r="B4" s="11"/>
      <c r="C4" s="12" t="s">
        <v>8</v>
      </c>
      <c r="D4" s="12" t="s">
        <v>9</v>
      </c>
      <c r="E4" s="12" t="s">
        <v>10</v>
      </c>
      <c r="F4" s="13"/>
      <c r="G4" s="14" t="s">
        <v>8</v>
      </c>
      <c r="H4" s="14" t="s">
        <v>9</v>
      </c>
      <c r="I4" s="14" t="s">
        <v>10</v>
      </c>
    </row>
    <row r="5" s="2" customFormat="1" ht="27" customHeight="1" spans="1:9">
      <c r="A5" s="15" t="s">
        <v>11</v>
      </c>
      <c r="B5" s="16">
        <v>1</v>
      </c>
      <c r="C5" s="16">
        <f>D5+E5</f>
        <v>143.47</v>
      </c>
      <c r="D5" s="15"/>
      <c r="E5" s="12">
        <v>143.47</v>
      </c>
      <c r="F5" s="13">
        <v>16</v>
      </c>
      <c r="G5" s="14">
        <f>H5+I5</f>
        <v>2295.52</v>
      </c>
      <c r="H5" s="12"/>
      <c r="I5" s="12">
        <v>2295.52</v>
      </c>
    </row>
    <row r="6" s="2" customFormat="1" ht="27" customHeight="1" spans="1:9">
      <c r="A6" s="15" t="s">
        <v>12</v>
      </c>
      <c r="B6" s="16">
        <v>4</v>
      </c>
      <c r="C6" s="16">
        <f t="shared" ref="C6:C22" si="0">D6+E6</f>
        <v>6068.42</v>
      </c>
      <c r="D6" s="15"/>
      <c r="E6" s="12">
        <v>6068.42</v>
      </c>
      <c r="F6" s="13">
        <v>16</v>
      </c>
      <c r="G6" s="14">
        <f t="shared" ref="G6:G22" si="1">H6+I6</f>
        <v>97094.72</v>
      </c>
      <c r="H6" s="12"/>
      <c r="I6" s="12">
        <v>97094.72</v>
      </c>
    </row>
    <row r="7" s="3" customFormat="1" ht="27" customHeight="1" spans="1:12">
      <c r="A7" s="15" t="s">
        <v>13</v>
      </c>
      <c r="B7" s="16">
        <v>5</v>
      </c>
      <c r="C7" s="16">
        <f t="shared" si="0"/>
        <v>8444.39</v>
      </c>
      <c r="D7" s="15">
        <v>2065.86</v>
      </c>
      <c r="E7" s="12">
        <v>6378.53</v>
      </c>
      <c r="F7" s="13">
        <v>16</v>
      </c>
      <c r="G7" s="14">
        <f t="shared" si="1"/>
        <v>135110.24</v>
      </c>
      <c r="H7" s="12">
        <v>33053.76</v>
      </c>
      <c r="I7" s="12">
        <v>102056.48</v>
      </c>
      <c r="J7" s="2"/>
      <c r="K7" s="2"/>
      <c r="L7" s="2"/>
    </row>
    <row r="8" s="2" customFormat="1" ht="27" customHeight="1" spans="1:9">
      <c r="A8" s="15" t="s">
        <v>14</v>
      </c>
      <c r="B8" s="16">
        <v>9</v>
      </c>
      <c r="C8" s="16">
        <f t="shared" si="0"/>
        <v>1646.87</v>
      </c>
      <c r="D8" s="15">
        <v>766.9</v>
      </c>
      <c r="E8" s="12">
        <v>879.97</v>
      </c>
      <c r="F8" s="13">
        <v>16</v>
      </c>
      <c r="G8" s="14">
        <f t="shared" si="1"/>
        <v>26349.92</v>
      </c>
      <c r="H8" s="12">
        <v>12270.4</v>
      </c>
      <c r="I8" s="12">
        <v>14079.52</v>
      </c>
    </row>
    <row r="9" s="2" customFormat="1" ht="27" customHeight="1" spans="1:9">
      <c r="A9" s="15" t="s">
        <v>15</v>
      </c>
      <c r="B9" s="16">
        <v>3</v>
      </c>
      <c r="C9" s="16">
        <f t="shared" si="0"/>
        <v>7854.36</v>
      </c>
      <c r="D9" s="17"/>
      <c r="E9" s="12">
        <v>7854.36</v>
      </c>
      <c r="F9" s="13">
        <v>16</v>
      </c>
      <c r="G9" s="14">
        <f t="shared" si="1"/>
        <v>125669.76</v>
      </c>
      <c r="H9" s="12"/>
      <c r="I9" s="12">
        <v>125669.76</v>
      </c>
    </row>
    <row r="10" s="3" customFormat="1" ht="27" customHeight="1" spans="1:12">
      <c r="A10" s="15" t="s">
        <v>16</v>
      </c>
      <c r="B10" s="16">
        <v>4</v>
      </c>
      <c r="C10" s="16">
        <f t="shared" si="0"/>
        <v>9076.22</v>
      </c>
      <c r="D10" s="16"/>
      <c r="E10" s="12">
        <v>9076.22</v>
      </c>
      <c r="F10" s="13">
        <v>16</v>
      </c>
      <c r="G10" s="14">
        <f t="shared" si="1"/>
        <v>145219.52</v>
      </c>
      <c r="H10" s="12"/>
      <c r="I10" s="12">
        <v>145219.52</v>
      </c>
      <c r="J10" s="2"/>
      <c r="K10" s="2"/>
      <c r="L10" s="2"/>
    </row>
    <row r="11" s="2" customFormat="1" ht="27" customHeight="1" spans="1:9">
      <c r="A11" s="15" t="s">
        <v>17</v>
      </c>
      <c r="B11" s="16">
        <v>4</v>
      </c>
      <c r="C11" s="16">
        <f t="shared" si="0"/>
        <v>10781.16</v>
      </c>
      <c r="D11" s="15"/>
      <c r="E11" s="14">
        <v>10781.16</v>
      </c>
      <c r="F11" s="13">
        <v>16</v>
      </c>
      <c r="G11" s="14">
        <f t="shared" si="1"/>
        <v>172498.58</v>
      </c>
      <c r="H11" s="14"/>
      <c r="I11" s="14">
        <v>172498.58</v>
      </c>
    </row>
    <row r="12" s="2" customFormat="1" ht="27" customHeight="1" spans="1:9">
      <c r="A12" s="15" t="s">
        <v>18</v>
      </c>
      <c r="B12" s="16">
        <v>6</v>
      </c>
      <c r="C12" s="16">
        <f t="shared" si="0"/>
        <v>2593.63</v>
      </c>
      <c r="D12" s="15"/>
      <c r="E12" s="14">
        <v>2593.63</v>
      </c>
      <c r="F12" s="13">
        <v>16</v>
      </c>
      <c r="G12" s="14">
        <f t="shared" si="1"/>
        <v>41498.08</v>
      </c>
      <c r="H12" s="14"/>
      <c r="I12" s="14">
        <v>41498.08</v>
      </c>
    </row>
    <row r="13" s="2" customFormat="1" ht="27" customHeight="1" spans="1:9">
      <c r="A13" s="15" t="s">
        <v>19</v>
      </c>
      <c r="B13" s="16">
        <v>2</v>
      </c>
      <c r="C13" s="16">
        <f t="shared" si="0"/>
        <v>7060.7</v>
      </c>
      <c r="D13" s="15">
        <v>1302.24</v>
      </c>
      <c r="E13" s="14">
        <v>5758.46</v>
      </c>
      <c r="F13" s="13">
        <v>16</v>
      </c>
      <c r="G13" s="14">
        <f t="shared" si="1"/>
        <v>112971.2</v>
      </c>
      <c r="H13" s="14">
        <v>20835.84</v>
      </c>
      <c r="I13" s="14">
        <v>92135.36</v>
      </c>
    </row>
    <row r="14" s="2" customFormat="1" ht="27" customHeight="1" spans="1:9">
      <c r="A14" s="15" t="s">
        <v>20</v>
      </c>
      <c r="B14" s="16">
        <v>1</v>
      </c>
      <c r="C14" s="16">
        <f t="shared" si="0"/>
        <v>3.39</v>
      </c>
      <c r="D14" s="15"/>
      <c r="E14" s="14">
        <v>3.39</v>
      </c>
      <c r="F14" s="13">
        <v>16</v>
      </c>
      <c r="G14" s="14">
        <f t="shared" si="1"/>
        <v>54.24</v>
      </c>
      <c r="H14" s="14"/>
      <c r="I14" s="14">
        <v>54.24</v>
      </c>
    </row>
    <row r="15" s="2" customFormat="1" ht="27" customHeight="1" spans="1:9">
      <c r="A15" s="15" t="s">
        <v>21</v>
      </c>
      <c r="B15" s="16">
        <v>1</v>
      </c>
      <c r="C15" s="16">
        <f t="shared" si="0"/>
        <v>2762.14</v>
      </c>
      <c r="D15" s="15"/>
      <c r="E15" s="14">
        <v>2762.14</v>
      </c>
      <c r="F15" s="13">
        <v>16</v>
      </c>
      <c r="G15" s="14">
        <f t="shared" si="1"/>
        <v>44194.24</v>
      </c>
      <c r="H15" s="14"/>
      <c r="I15" s="14">
        <v>44194.24</v>
      </c>
    </row>
    <row r="16" s="2" customFormat="1" ht="27" customHeight="1" spans="1:9">
      <c r="A16" s="15" t="s">
        <v>22</v>
      </c>
      <c r="B16" s="16">
        <v>2</v>
      </c>
      <c r="C16" s="16">
        <f t="shared" si="0"/>
        <v>162.02</v>
      </c>
      <c r="D16" s="15"/>
      <c r="E16" s="14">
        <v>162.02</v>
      </c>
      <c r="F16" s="13">
        <v>16</v>
      </c>
      <c r="G16" s="14">
        <f t="shared" si="1"/>
        <v>2592.32</v>
      </c>
      <c r="H16" s="14"/>
      <c r="I16" s="14">
        <v>2592.32</v>
      </c>
    </row>
    <row r="17" s="2" customFormat="1" ht="27" customHeight="1" spans="1:9">
      <c r="A17" s="15" t="s">
        <v>23</v>
      </c>
      <c r="B17" s="16">
        <v>9</v>
      </c>
      <c r="C17" s="16">
        <f t="shared" si="0"/>
        <v>8276.81</v>
      </c>
      <c r="D17" s="15"/>
      <c r="E17" s="14">
        <v>8276.81</v>
      </c>
      <c r="F17" s="13">
        <v>16</v>
      </c>
      <c r="G17" s="14">
        <f t="shared" si="1"/>
        <v>132428.96</v>
      </c>
      <c r="H17" s="14"/>
      <c r="I17" s="14">
        <v>132428.96</v>
      </c>
    </row>
    <row r="18" s="3" customFormat="1" ht="27" customHeight="1" spans="1:12">
      <c r="A18" s="15" t="s">
        <v>24</v>
      </c>
      <c r="B18" s="16">
        <v>9</v>
      </c>
      <c r="C18" s="16">
        <f t="shared" si="0"/>
        <v>7182.28</v>
      </c>
      <c r="D18" s="15"/>
      <c r="E18" s="14">
        <v>7182.28</v>
      </c>
      <c r="F18" s="13">
        <v>16</v>
      </c>
      <c r="G18" s="14">
        <f t="shared" si="1"/>
        <v>114916.48</v>
      </c>
      <c r="H18" s="14"/>
      <c r="I18" s="14">
        <v>114916.48</v>
      </c>
      <c r="J18" s="2"/>
      <c r="K18" s="2"/>
      <c r="L18" s="2"/>
    </row>
    <row r="19" s="2" customFormat="1" ht="27" customHeight="1" spans="1:9">
      <c r="A19" s="15" t="s">
        <v>25</v>
      </c>
      <c r="B19" s="16">
        <v>4</v>
      </c>
      <c r="C19" s="16">
        <f t="shared" si="0"/>
        <v>17355.97</v>
      </c>
      <c r="D19" s="15"/>
      <c r="E19" s="14">
        <v>17355.97</v>
      </c>
      <c r="F19" s="13">
        <v>16</v>
      </c>
      <c r="G19" s="14">
        <f t="shared" si="1"/>
        <v>277695.52</v>
      </c>
      <c r="H19" s="14"/>
      <c r="I19" s="14">
        <v>277695.52</v>
      </c>
    </row>
    <row r="20" s="2" customFormat="1" ht="27" customHeight="1" spans="1:9">
      <c r="A20" s="15" t="s">
        <v>26</v>
      </c>
      <c r="B20" s="16">
        <v>2</v>
      </c>
      <c r="C20" s="16">
        <f t="shared" si="0"/>
        <v>133.29</v>
      </c>
      <c r="D20" s="15"/>
      <c r="E20" s="14">
        <v>133.29</v>
      </c>
      <c r="F20" s="13">
        <v>16</v>
      </c>
      <c r="G20" s="14">
        <f t="shared" si="1"/>
        <v>2132.64</v>
      </c>
      <c r="H20" s="14"/>
      <c r="I20" s="14">
        <v>2132.64</v>
      </c>
    </row>
    <row r="21" s="3" customFormat="1" ht="27" customHeight="1" spans="1:12">
      <c r="A21" s="15" t="s">
        <v>27</v>
      </c>
      <c r="B21" s="16">
        <v>4</v>
      </c>
      <c r="C21" s="16">
        <f t="shared" si="0"/>
        <v>7352.44</v>
      </c>
      <c r="D21" s="15"/>
      <c r="E21" s="14">
        <v>7352.44</v>
      </c>
      <c r="F21" s="13">
        <v>16</v>
      </c>
      <c r="G21" s="14">
        <f t="shared" si="1"/>
        <v>117639.04</v>
      </c>
      <c r="H21" s="14"/>
      <c r="I21" s="14">
        <v>117639.04</v>
      </c>
      <c r="J21" s="2"/>
      <c r="K21" s="2"/>
      <c r="L21" s="2"/>
    </row>
    <row r="22" s="3" customFormat="1" ht="27" customHeight="1" spans="1:9">
      <c r="A22" s="15" t="s">
        <v>28</v>
      </c>
      <c r="B22" s="16">
        <v>2</v>
      </c>
      <c r="C22" s="16">
        <f t="shared" si="0"/>
        <v>4913.78</v>
      </c>
      <c r="D22" s="12"/>
      <c r="E22" s="14">
        <v>4913.78</v>
      </c>
      <c r="F22" s="13">
        <v>16</v>
      </c>
      <c r="G22" s="14">
        <f t="shared" si="1"/>
        <v>78620.48</v>
      </c>
      <c r="H22" s="14"/>
      <c r="I22" s="14">
        <v>78620.48</v>
      </c>
    </row>
    <row r="23" s="3" customFormat="1" ht="27" customHeight="1" spans="1:9">
      <c r="A23" s="15" t="s">
        <v>29</v>
      </c>
      <c r="B23" s="18">
        <f t="shared" ref="B23:I23" si="2">SUM(B5:B22)</f>
        <v>72</v>
      </c>
      <c r="C23" s="19">
        <f t="shared" si="2"/>
        <v>101811.34</v>
      </c>
      <c r="D23" s="19">
        <f t="shared" si="2"/>
        <v>4135</v>
      </c>
      <c r="E23" s="19">
        <f t="shared" si="2"/>
        <v>97676.34</v>
      </c>
      <c r="F23" s="19">
        <v>16</v>
      </c>
      <c r="G23" s="19">
        <f t="shared" si="2"/>
        <v>1628981.46</v>
      </c>
      <c r="H23" s="19">
        <f t="shared" si="2"/>
        <v>66160</v>
      </c>
      <c r="I23" s="19">
        <f t="shared" si="2"/>
        <v>1562821.46</v>
      </c>
    </row>
    <row r="25" spans="3:9">
      <c r="C25" s="20"/>
      <c r="D25" s="20"/>
      <c r="E25" s="20"/>
      <c r="F25" s="20"/>
      <c r="G25" s="20"/>
      <c r="H25" s="20"/>
      <c r="I25" s="20"/>
    </row>
  </sheetData>
  <mergeCells count="6">
    <mergeCell ref="A1:I1"/>
    <mergeCell ref="C3:E3"/>
    <mergeCell ref="G3:I3"/>
    <mergeCell ref="A3:A4"/>
    <mergeCell ref="B3:B4"/>
    <mergeCell ref="F3:F4"/>
  </mergeCells>
  <printOptions horizontalCentered="1"/>
  <pageMargins left="0.708333333333333" right="0.708333333333333" top="0.550694444444444" bottom="0.550694444444444" header="0.314583333333333" footer="0.314583333333333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2018-08-07T02:25:00Z</dcterms:created>
  <cp:lastPrinted>2020-11-24T03:19:00Z</cp:lastPrinted>
  <dcterms:modified xsi:type="dcterms:W3CDTF">2025-11-28T02:37:40Z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23E39CF4954745D3A48D2F9F5071F816_13</vt:lpwstr>
  </property>
</Properties>
</file>