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" sheetId="1" r:id="rId1"/>
  </sheets>
  <definedNames>
    <definedName name="_xlnm._FilterDatabase" localSheetId="0" hidden="1">汇总表!$A$4:$K$30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<sst xmlns="http://schemas.openxmlformats.org/spreadsheetml/2006/main" count="40" uniqueCount="37">
  <si>
    <t>3．铜梁区各镇街2025年森林管护费管护（天保护林员）补助发放汇总表</t>
  </si>
  <si>
    <t>统计单位：铜梁区林业局</t>
  </si>
  <si>
    <t>单位：亩、元</t>
  </si>
  <si>
    <t>镇街</t>
  </si>
  <si>
    <t>护林员人数</t>
  </si>
  <si>
    <t>管护面积</t>
  </si>
  <si>
    <t>补助标准</t>
  </si>
  <si>
    <t>森林管护费</t>
  </si>
  <si>
    <t>小计</t>
  </si>
  <si>
    <t>国家公益林</t>
  </si>
  <si>
    <t>地方公益林</t>
  </si>
  <si>
    <t>东城街道</t>
  </si>
  <si>
    <t>巴川街道</t>
  </si>
  <si>
    <t>南城街道</t>
  </si>
  <si>
    <t>旧县街道</t>
  </si>
  <si>
    <t>蒲吕街道</t>
  </si>
  <si>
    <t>少云镇</t>
  </si>
  <si>
    <t>安居镇</t>
  </si>
  <si>
    <t>安溪镇</t>
  </si>
  <si>
    <t>白羊镇</t>
  </si>
  <si>
    <t>大庙镇</t>
  </si>
  <si>
    <t>二坪镇</t>
  </si>
  <si>
    <t>福果镇</t>
  </si>
  <si>
    <t>虎峰镇</t>
  </si>
  <si>
    <t>华兴镇</t>
  </si>
  <si>
    <t>平滩镇</t>
  </si>
  <si>
    <t>庆隆镇</t>
  </si>
  <si>
    <t>双山镇</t>
  </si>
  <si>
    <t>太平镇</t>
  </si>
  <si>
    <t>土桥镇</t>
  </si>
  <si>
    <t>围龙镇</t>
  </si>
  <si>
    <t>小林镇</t>
  </si>
  <si>
    <t>永嘉镇</t>
  </si>
  <si>
    <t>水口镇</t>
  </si>
  <si>
    <t>西河镇</t>
  </si>
  <si>
    <t>石鱼镇</t>
  </si>
  <si>
    <t>合计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</si>
</sst>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0_);[Red]\(0.000\)"/>
    <numFmt numFmtId="178" formatCode="0.00_);[Red]\(0.00\)"/>
    <numFmt numFmtId="179" formatCode="0.000_ "/>
    <numFmt numFmtId="180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6"/>
      <name val="方正小标宋_GBK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/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/>
    <xf numFmtId="0" fontId="6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/>
    <xf numFmtId="0" fontId="12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35" applyFont="1" applyAlignment="1">
      <alignment horizontal="center" vertical="center"/>
    </xf>
    <xf numFmtId="0" fontId="5" fillId="0" borderId="0" xfId="35" applyFont="1" applyBorder="1" applyAlignment="1">
      <alignment horizontal="center" vertical="center"/>
    </xf>
    <xf numFmtId="176" fontId="5" fillId="0" borderId="0" xfId="35" applyNumberFormat="1" applyFont="1" applyBorder="1" applyAlignment="1">
      <alignment horizontal="center" vertical="center"/>
    </xf>
    <xf numFmtId="177" fontId="5" fillId="0" borderId="0" xfId="35" applyNumberFormat="1" applyFont="1" applyBorder="1" applyAlignment="1">
      <alignment horizontal="center" vertical="center"/>
    </xf>
    <xf numFmtId="178" fontId="5" fillId="0" borderId="0" xfId="3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58" applyNumberFormat="1" applyFont="1" applyFill="1" applyBorder="1" applyAlignment="1">
      <alignment horizontal="center" vertical="center" wrapText="1"/>
    </xf>
    <xf numFmtId="180" fontId="2" fillId="0" borderId="1" xfId="58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79" fontId="0" fillId="0" borderId="0" xfId="0" applyNumberFormat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_表7集中管护清册 _1" xfId="40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10 13" xfId="56"/>
    <cellStyle name="常规_补贴分户" xfId="57"/>
    <cellStyle name="常规 2" xfId="58"/>
    <cellStyle name="常规_管护登记表 2" xfId="59"/>
    <cellStyle name="常规 5" xfId="60"/>
    <cellStyle name="常规 3" xfId="61"/>
    <cellStyle name="常规_表7集中管护清册 " xfId="6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1"/>
  <sheetViews>
    <sheetView tabSelected="1" view="pageBreakPreview" zoomScaleNormal="100" workbookViewId="0">
      <pane xSplit="1" ySplit="4" topLeftCell="B17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3.5"/>
  <cols>
    <col min="1" max="1" width="15" customWidth="1"/>
    <col min="2" max="2" width="14.625" customWidth="1"/>
    <col min="3" max="9" width="14.125" customWidth="1"/>
  </cols>
  <sheetData>
    <row r="1" ht="30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3" customHeight="1" spans="1:9">
      <c r="A2" s="8"/>
      <c r="B2" s="9" t="s">
        <v>1</v>
      </c>
      <c r="C2" s="10"/>
      <c r="D2" s="10"/>
      <c r="E2" s="10"/>
      <c r="F2" s="10"/>
      <c r="G2" s="11"/>
      <c r="H2" s="11" t="s">
        <v>2</v>
      </c>
      <c r="I2" s="11"/>
    </row>
    <row r="3" s="1" customFormat="1" ht="27" customHeight="1" spans="1:9">
      <c r="A3" s="12" t="s">
        <v>3</v>
      </c>
      <c r="B3" s="12" t="s">
        <v>4</v>
      </c>
      <c r="C3" s="13" t="s">
        <v>5</v>
      </c>
      <c r="D3" s="13"/>
      <c r="E3" s="13"/>
      <c r="F3" s="13" t="s">
        <v>6</v>
      </c>
      <c r="G3" s="14" t="s">
        <v>7</v>
      </c>
      <c r="H3" s="14"/>
      <c r="I3" s="14"/>
    </row>
    <row r="4" s="1" customFormat="1" ht="27" customHeight="1" spans="1:9">
      <c r="A4" s="12"/>
      <c r="B4" s="12"/>
      <c r="C4" s="13" t="s">
        <v>8</v>
      </c>
      <c r="D4" s="13" t="s">
        <v>9</v>
      </c>
      <c r="E4" s="13" t="s">
        <v>10</v>
      </c>
      <c r="F4" s="13"/>
      <c r="G4" s="14" t="s">
        <v>8</v>
      </c>
      <c r="H4" s="14" t="s">
        <v>9</v>
      </c>
      <c r="I4" s="14" t="s">
        <v>10</v>
      </c>
    </row>
    <row r="5" s="2" customFormat="1" ht="28" customHeight="1" spans="1:9">
      <c r="A5" s="15" t="s">
        <v>11</v>
      </c>
      <c r="B5" s="15">
        <v>3</v>
      </c>
      <c r="C5" s="16">
        <f t="shared" ref="C5:C18" si="0">D5+E5</f>
        <v>1401.34</v>
      </c>
      <c r="D5" s="16">
        <v>0</v>
      </c>
      <c r="E5" s="16">
        <v>1401.34</v>
      </c>
      <c r="F5" s="16">
        <v>3</v>
      </c>
      <c r="G5" s="16">
        <f t="shared" ref="G5:G18" si="1">H5+I5</f>
        <v>4204.02</v>
      </c>
      <c r="H5" s="16">
        <v>0</v>
      </c>
      <c r="I5" s="16">
        <v>4204.02</v>
      </c>
    </row>
    <row r="6" s="3" customFormat="1" ht="28" customHeight="1" spans="1:11">
      <c r="A6" s="15" t="s">
        <v>12</v>
      </c>
      <c r="B6" s="15">
        <v>3</v>
      </c>
      <c r="C6" s="16">
        <f t="shared" si="0"/>
        <v>763.95</v>
      </c>
      <c r="D6" s="16">
        <v>0</v>
      </c>
      <c r="E6" s="16">
        <v>763.95</v>
      </c>
      <c r="F6" s="16">
        <v>3</v>
      </c>
      <c r="G6" s="16">
        <f t="shared" si="1"/>
        <v>2291.85</v>
      </c>
      <c r="H6" s="16">
        <v>0</v>
      </c>
      <c r="I6" s="16">
        <v>2291.85</v>
      </c>
      <c r="J6" s="2"/>
      <c r="K6" s="2"/>
    </row>
    <row r="7" s="4" customFormat="1" ht="28" customHeight="1" spans="1:11">
      <c r="A7" s="15" t="s">
        <v>13</v>
      </c>
      <c r="B7" s="15">
        <v>18</v>
      </c>
      <c r="C7" s="16">
        <f t="shared" si="0"/>
        <v>9750.8</v>
      </c>
      <c r="D7" s="16">
        <v>0</v>
      </c>
      <c r="E7" s="16">
        <v>9750.8</v>
      </c>
      <c r="F7" s="16">
        <v>3</v>
      </c>
      <c r="G7" s="16">
        <f t="shared" si="1"/>
        <v>29252.4</v>
      </c>
      <c r="H7" s="16">
        <v>0</v>
      </c>
      <c r="I7" s="16">
        <v>29252.4</v>
      </c>
      <c r="J7" s="2"/>
      <c r="K7" s="2"/>
    </row>
    <row r="8" s="4" customFormat="1" ht="28" customHeight="1" spans="1:11">
      <c r="A8" s="15" t="s">
        <v>14</v>
      </c>
      <c r="B8" s="15">
        <v>23</v>
      </c>
      <c r="C8" s="16">
        <f t="shared" si="0"/>
        <v>8765.58</v>
      </c>
      <c r="D8" s="16">
        <v>2066.93</v>
      </c>
      <c r="E8" s="16">
        <v>6698.65</v>
      </c>
      <c r="F8" s="16">
        <v>3</v>
      </c>
      <c r="G8" s="16">
        <f t="shared" si="1"/>
        <v>26296.74</v>
      </c>
      <c r="H8" s="16">
        <v>6200.79</v>
      </c>
      <c r="I8" s="16">
        <v>20095.95</v>
      </c>
      <c r="J8" s="2"/>
      <c r="K8" s="2"/>
    </row>
    <row r="9" s="4" customFormat="1" ht="28" customHeight="1" spans="1:11">
      <c r="A9" s="15" t="s">
        <v>15</v>
      </c>
      <c r="B9" s="15">
        <v>3</v>
      </c>
      <c r="C9" s="16">
        <f t="shared" si="0"/>
        <v>1646.87</v>
      </c>
      <c r="D9" s="16">
        <v>766.9</v>
      </c>
      <c r="E9" s="16">
        <v>879.97</v>
      </c>
      <c r="F9" s="16">
        <v>3</v>
      </c>
      <c r="G9" s="16">
        <f t="shared" si="1"/>
        <v>4940.61</v>
      </c>
      <c r="H9" s="16">
        <v>2300.7</v>
      </c>
      <c r="I9" s="16">
        <v>2639.91</v>
      </c>
      <c r="J9" s="2"/>
      <c r="K9" s="2"/>
    </row>
    <row r="10" s="4" customFormat="1" ht="28" customHeight="1" spans="1:11">
      <c r="A10" s="15" t="s">
        <v>16</v>
      </c>
      <c r="B10" s="15">
        <v>8</v>
      </c>
      <c r="C10" s="16">
        <f t="shared" si="0"/>
        <v>2163.12</v>
      </c>
      <c r="D10" s="16"/>
      <c r="E10" s="16">
        <v>2163.12</v>
      </c>
      <c r="F10" s="16">
        <v>3</v>
      </c>
      <c r="G10" s="16">
        <f t="shared" si="1"/>
        <v>6489.36</v>
      </c>
      <c r="H10" s="16"/>
      <c r="I10" s="16">
        <v>6489.36</v>
      </c>
      <c r="J10" s="2"/>
      <c r="K10" s="2"/>
    </row>
    <row r="11" s="4" customFormat="1" ht="28" customHeight="1" spans="1:11">
      <c r="A11" s="15" t="s">
        <v>17</v>
      </c>
      <c r="B11" s="15">
        <v>12</v>
      </c>
      <c r="C11" s="16">
        <f t="shared" si="0"/>
        <v>3403.18</v>
      </c>
      <c r="D11" s="16">
        <v>0</v>
      </c>
      <c r="E11" s="16">
        <v>3403.18</v>
      </c>
      <c r="F11" s="16">
        <v>3</v>
      </c>
      <c r="G11" s="16">
        <f t="shared" si="1"/>
        <v>10209.54</v>
      </c>
      <c r="H11" s="16">
        <v>0</v>
      </c>
      <c r="I11" s="16">
        <v>10209.54</v>
      </c>
      <c r="J11" s="2"/>
      <c r="K11" s="2"/>
    </row>
    <row r="12" s="5" customFormat="1" ht="28" customHeight="1" spans="1:11">
      <c r="A12" s="17" t="s">
        <v>18</v>
      </c>
      <c r="B12" s="15">
        <v>8</v>
      </c>
      <c r="C12" s="16">
        <f t="shared" si="0"/>
        <v>10396.82</v>
      </c>
      <c r="D12" s="16">
        <v>0</v>
      </c>
      <c r="E12" s="16">
        <v>10396.82</v>
      </c>
      <c r="F12" s="16">
        <v>3</v>
      </c>
      <c r="G12" s="16">
        <f t="shared" si="1"/>
        <v>31190.48</v>
      </c>
      <c r="H12" s="16">
        <v>0</v>
      </c>
      <c r="I12" s="16">
        <v>31190.48</v>
      </c>
      <c r="J12" s="2"/>
      <c r="K12" s="2"/>
    </row>
    <row r="13" s="4" customFormat="1" ht="28" customHeight="1" spans="1:11">
      <c r="A13" s="15" t="s">
        <v>19</v>
      </c>
      <c r="B13" s="15">
        <v>3</v>
      </c>
      <c r="C13" s="16">
        <f t="shared" si="0"/>
        <v>2331.58</v>
      </c>
      <c r="D13" s="16">
        <v>0</v>
      </c>
      <c r="E13" s="16">
        <v>2331.58</v>
      </c>
      <c r="F13" s="16">
        <v>3</v>
      </c>
      <c r="G13" s="16">
        <f t="shared" si="1"/>
        <v>6994.74</v>
      </c>
      <c r="H13" s="16">
        <v>0</v>
      </c>
      <c r="I13" s="16">
        <v>6994.74</v>
      </c>
      <c r="J13" s="2"/>
      <c r="K13" s="2"/>
    </row>
    <row r="14" s="4" customFormat="1" ht="28" customHeight="1" spans="1:11">
      <c r="A14" s="15" t="s">
        <v>20</v>
      </c>
      <c r="B14" s="15">
        <v>7</v>
      </c>
      <c r="C14" s="16">
        <f t="shared" si="0"/>
        <v>9295.19</v>
      </c>
      <c r="D14" s="16">
        <v>0</v>
      </c>
      <c r="E14" s="16">
        <v>9295.19</v>
      </c>
      <c r="F14" s="16">
        <v>3</v>
      </c>
      <c r="G14" s="16">
        <f t="shared" si="1"/>
        <v>27885.57</v>
      </c>
      <c r="H14" s="16">
        <v>0</v>
      </c>
      <c r="I14" s="16">
        <v>27885.57</v>
      </c>
      <c r="J14" s="2"/>
      <c r="K14" s="2"/>
    </row>
    <row r="15" s="4" customFormat="1" ht="28" customHeight="1" spans="1:11">
      <c r="A15" s="15" t="s">
        <v>21</v>
      </c>
      <c r="B15" s="15">
        <v>5</v>
      </c>
      <c r="C15" s="16">
        <f t="shared" si="0"/>
        <v>1296.24</v>
      </c>
      <c r="D15" s="16">
        <v>0</v>
      </c>
      <c r="E15" s="16">
        <v>1296.24</v>
      </c>
      <c r="F15" s="16">
        <v>3</v>
      </c>
      <c r="G15" s="16">
        <f t="shared" si="1"/>
        <v>3888.72</v>
      </c>
      <c r="H15" s="16">
        <v>0</v>
      </c>
      <c r="I15" s="16">
        <v>3888.72</v>
      </c>
      <c r="J15" s="2"/>
      <c r="K15" s="2"/>
    </row>
    <row r="16" s="4" customFormat="1" ht="28" customHeight="1" spans="1:11">
      <c r="A16" s="15" t="s">
        <v>22</v>
      </c>
      <c r="B16" s="15">
        <v>13</v>
      </c>
      <c r="C16" s="16">
        <f t="shared" si="0"/>
        <v>12705.84</v>
      </c>
      <c r="D16" s="16">
        <v>0</v>
      </c>
      <c r="E16" s="16">
        <v>12705.84</v>
      </c>
      <c r="F16" s="16">
        <v>3</v>
      </c>
      <c r="G16" s="16">
        <f t="shared" si="1"/>
        <v>38117.53</v>
      </c>
      <c r="H16" s="16">
        <v>0</v>
      </c>
      <c r="I16" s="16">
        <v>38117.53</v>
      </c>
      <c r="J16" s="2"/>
      <c r="K16" s="2"/>
    </row>
    <row r="17" s="4" customFormat="1" ht="28" customHeight="1" spans="1:11">
      <c r="A17" s="15" t="s">
        <v>23</v>
      </c>
      <c r="B17" s="15">
        <v>18</v>
      </c>
      <c r="C17" s="16">
        <f t="shared" si="0"/>
        <v>29944.07</v>
      </c>
      <c r="D17" s="16">
        <v>0</v>
      </c>
      <c r="E17" s="16">
        <v>29944.07</v>
      </c>
      <c r="F17" s="16">
        <v>3</v>
      </c>
      <c r="G17" s="16">
        <f t="shared" si="1"/>
        <v>89832.21</v>
      </c>
      <c r="H17" s="16">
        <v>0</v>
      </c>
      <c r="I17" s="16">
        <v>89832.21</v>
      </c>
      <c r="J17" s="2"/>
      <c r="K17" s="2"/>
    </row>
    <row r="18" s="4" customFormat="1" ht="28" customHeight="1" spans="1:11">
      <c r="A18" s="15" t="s">
        <v>24</v>
      </c>
      <c r="B18" s="15">
        <v>15</v>
      </c>
      <c r="C18" s="16">
        <f t="shared" si="0"/>
        <v>7373.18</v>
      </c>
      <c r="D18" s="16">
        <v>1302.24</v>
      </c>
      <c r="E18" s="16">
        <v>6070.94</v>
      </c>
      <c r="F18" s="16">
        <v>3</v>
      </c>
      <c r="G18" s="16">
        <f t="shared" si="1"/>
        <v>22119.54</v>
      </c>
      <c r="H18" s="16">
        <v>3906.72</v>
      </c>
      <c r="I18" s="16">
        <v>18212.82</v>
      </c>
      <c r="J18" s="2"/>
      <c r="K18" s="2"/>
    </row>
    <row r="19" s="4" customFormat="1" ht="28" customHeight="1" spans="1:11">
      <c r="A19" s="15" t="s">
        <v>25</v>
      </c>
      <c r="B19" s="15">
        <v>1</v>
      </c>
      <c r="C19" s="16">
        <f t="shared" ref="C10:C29" si="2">D19+E19</f>
        <v>2673.54</v>
      </c>
      <c r="D19" s="16">
        <v>0</v>
      </c>
      <c r="E19" s="16">
        <v>2673.54</v>
      </c>
      <c r="F19" s="16">
        <v>3</v>
      </c>
      <c r="G19" s="16">
        <f t="shared" ref="G10:G29" si="3">H19+I19</f>
        <v>8020.62</v>
      </c>
      <c r="H19" s="16">
        <v>0</v>
      </c>
      <c r="I19" s="16">
        <v>8020.62</v>
      </c>
      <c r="J19" s="2"/>
      <c r="K19" s="2"/>
    </row>
    <row r="20" s="4" customFormat="1" ht="28" customHeight="1" spans="1:11">
      <c r="A20" s="15" t="s">
        <v>26</v>
      </c>
      <c r="B20" s="15">
        <v>2</v>
      </c>
      <c r="C20" s="16">
        <f t="shared" si="2"/>
        <v>3926.83</v>
      </c>
      <c r="D20" s="16">
        <v>0</v>
      </c>
      <c r="E20" s="16">
        <v>3926.83</v>
      </c>
      <c r="F20" s="16">
        <v>3</v>
      </c>
      <c r="G20" s="16">
        <f t="shared" si="3"/>
        <v>11780.49</v>
      </c>
      <c r="H20" s="16">
        <v>0</v>
      </c>
      <c r="I20" s="16">
        <v>11780.49</v>
      </c>
      <c r="J20" s="2"/>
      <c r="K20" s="2"/>
    </row>
    <row r="21" s="4" customFormat="1" ht="28" customHeight="1" spans="1:11">
      <c r="A21" s="15" t="s">
        <v>27</v>
      </c>
      <c r="B21" s="15">
        <v>3</v>
      </c>
      <c r="C21" s="16">
        <f t="shared" si="2"/>
        <v>5322.65</v>
      </c>
      <c r="D21" s="16">
        <v>0</v>
      </c>
      <c r="E21" s="16">
        <v>5322.65</v>
      </c>
      <c r="F21" s="16">
        <v>3</v>
      </c>
      <c r="G21" s="16">
        <f t="shared" si="3"/>
        <v>15967.95</v>
      </c>
      <c r="H21" s="16">
        <v>0</v>
      </c>
      <c r="I21" s="16">
        <v>15967.95</v>
      </c>
      <c r="J21" s="2"/>
      <c r="K21" s="2"/>
    </row>
    <row r="22" s="4" customFormat="1" ht="28" customHeight="1" spans="1:11">
      <c r="A22" s="15" t="s">
        <v>28</v>
      </c>
      <c r="B22" s="15">
        <v>5</v>
      </c>
      <c r="C22" s="16">
        <f t="shared" si="2"/>
        <v>2162.73</v>
      </c>
      <c r="D22" s="16"/>
      <c r="E22" s="16">
        <v>2162.73</v>
      </c>
      <c r="F22" s="16">
        <v>3</v>
      </c>
      <c r="G22" s="16">
        <f t="shared" si="3"/>
        <v>6488.19</v>
      </c>
      <c r="H22" s="16"/>
      <c r="I22" s="16">
        <v>6488.19</v>
      </c>
      <c r="J22" s="2"/>
      <c r="K22" s="2"/>
    </row>
    <row r="23" s="4" customFormat="1" ht="28" customHeight="1" spans="1:11">
      <c r="A23" s="15" t="s">
        <v>29</v>
      </c>
      <c r="B23" s="15">
        <v>19</v>
      </c>
      <c r="C23" s="16">
        <f t="shared" si="2"/>
        <v>9775.56</v>
      </c>
      <c r="D23" s="16">
        <v>0</v>
      </c>
      <c r="E23" s="16">
        <v>9775.56</v>
      </c>
      <c r="F23" s="16">
        <v>3</v>
      </c>
      <c r="G23" s="16">
        <f t="shared" si="3"/>
        <v>29326.68</v>
      </c>
      <c r="H23" s="16">
        <v>0</v>
      </c>
      <c r="I23" s="16">
        <v>29326.68</v>
      </c>
      <c r="J23" s="2"/>
      <c r="K23" s="2"/>
    </row>
    <row r="24" s="4" customFormat="1" ht="28" customHeight="1" spans="1:11">
      <c r="A24" s="15" t="s">
        <v>30</v>
      </c>
      <c r="B24" s="15">
        <v>6</v>
      </c>
      <c r="C24" s="16">
        <f t="shared" si="2"/>
        <v>9050.29</v>
      </c>
      <c r="D24" s="16">
        <v>0</v>
      </c>
      <c r="E24" s="16">
        <v>9050.29</v>
      </c>
      <c r="F24" s="16">
        <v>3</v>
      </c>
      <c r="G24" s="16">
        <f t="shared" si="3"/>
        <v>27150.87</v>
      </c>
      <c r="H24" s="16">
        <v>0</v>
      </c>
      <c r="I24" s="16">
        <v>27150.87</v>
      </c>
      <c r="J24" s="2"/>
      <c r="K24" s="2"/>
    </row>
    <row r="25" s="4" customFormat="1" ht="28" customHeight="1" spans="1:11">
      <c r="A25" s="15" t="s">
        <v>31</v>
      </c>
      <c r="B25" s="15">
        <v>2</v>
      </c>
      <c r="C25" s="16">
        <f t="shared" si="2"/>
        <v>1754.03</v>
      </c>
      <c r="D25" s="16">
        <v>0</v>
      </c>
      <c r="E25" s="16">
        <v>1754.03</v>
      </c>
      <c r="F25" s="16">
        <v>3</v>
      </c>
      <c r="G25" s="16">
        <f t="shared" si="3"/>
        <v>5262.09</v>
      </c>
      <c r="H25" s="16">
        <v>0</v>
      </c>
      <c r="I25" s="16">
        <v>5262.09</v>
      </c>
      <c r="J25" s="2"/>
      <c r="K25" s="2"/>
    </row>
    <row r="26" s="4" customFormat="1" ht="28" customHeight="1" spans="1:11">
      <c r="A26" s="15" t="s">
        <v>32</v>
      </c>
      <c r="B26" s="15">
        <v>15</v>
      </c>
      <c r="C26" s="16">
        <f t="shared" si="2"/>
        <v>18050.51</v>
      </c>
      <c r="D26" s="16">
        <v>0</v>
      </c>
      <c r="E26" s="16">
        <v>18050.51</v>
      </c>
      <c r="F26" s="16">
        <v>3</v>
      </c>
      <c r="G26" s="16">
        <f t="shared" si="3"/>
        <v>54151.53</v>
      </c>
      <c r="H26" s="16">
        <v>0</v>
      </c>
      <c r="I26" s="16">
        <v>54151.53</v>
      </c>
      <c r="J26" s="2"/>
      <c r="K26" s="2"/>
    </row>
    <row r="27" s="4" customFormat="1" ht="28" customHeight="1" spans="1:11">
      <c r="A27" s="15" t="s">
        <v>33</v>
      </c>
      <c r="B27" s="15">
        <v>1</v>
      </c>
      <c r="C27" s="16">
        <f t="shared" si="2"/>
        <v>918.65</v>
      </c>
      <c r="D27" s="16">
        <v>0</v>
      </c>
      <c r="E27" s="16">
        <v>918.65</v>
      </c>
      <c r="F27" s="16">
        <v>3</v>
      </c>
      <c r="G27" s="16">
        <f t="shared" si="3"/>
        <v>2755.95</v>
      </c>
      <c r="H27" s="16">
        <v>0</v>
      </c>
      <c r="I27" s="16">
        <v>2755.95</v>
      </c>
      <c r="J27" s="2"/>
      <c r="K27" s="2"/>
    </row>
    <row r="28" s="5" customFormat="1" ht="28" customHeight="1" spans="1:11">
      <c r="A28" s="17" t="s">
        <v>34</v>
      </c>
      <c r="B28" s="15">
        <v>13</v>
      </c>
      <c r="C28" s="16">
        <f t="shared" si="2"/>
        <v>10372.83</v>
      </c>
      <c r="D28" s="16">
        <v>0</v>
      </c>
      <c r="E28" s="16">
        <v>10372.83</v>
      </c>
      <c r="F28" s="16">
        <v>3</v>
      </c>
      <c r="G28" s="16">
        <f t="shared" si="3"/>
        <v>31118.49</v>
      </c>
      <c r="H28" s="16">
        <v>0</v>
      </c>
      <c r="I28" s="16">
        <v>31118.49</v>
      </c>
      <c r="J28" s="2"/>
      <c r="K28" s="2"/>
    </row>
    <row r="29" s="6" customFormat="1" ht="28" customHeight="1" spans="1:9">
      <c r="A29" s="17" t="s">
        <v>35</v>
      </c>
      <c r="B29" s="17">
        <v>7</v>
      </c>
      <c r="C29" s="16">
        <f t="shared" si="2"/>
        <v>5127.33</v>
      </c>
      <c r="E29" s="16">
        <v>5127.33</v>
      </c>
      <c r="F29" s="16">
        <v>3</v>
      </c>
      <c r="G29" s="16">
        <f t="shared" si="3"/>
        <v>15381.99</v>
      </c>
      <c r="H29" s="16"/>
      <c r="I29" s="16">
        <v>15381.99</v>
      </c>
    </row>
    <row r="30" s="1" customFormat="1" ht="28" customHeight="1" spans="1:9">
      <c r="A30" s="15" t="s">
        <v>36</v>
      </c>
      <c r="B30" s="16">
        <f>SUM(B5:B29)</f>
        <v>213</v>
      </c>
      <c r="C30" s="16">
        <f>SUM(C5:C29)</f>
        <v>170372.71</v>
      </c>
      <c r="D30" s="16">
        <f t="shared" ref="C30:I30" si="4">SUM(D5:D29)</f>
        <v>4136.07</v>
      </c>
      <c r="E30" s="16">
        <f t="shared" si="4"/>
        <v>166236.64</v>
      </c>
      <c r="F30" s="16">
        <v>3</v>
      </c>
      <c r="G30" s="16">
        <f t="shared" si="4"/>
        <v>511118.16</v>
      </c>
      <c r="H30" s="16">
        <f t="shared" si="4"/>
        <v>12408.21</v>
      </c>
      <c r="I30" s="16">
        <f t="shared" si="4"/>
        <v>498709.95</v>
      </c>
    </row>
    <row r="31" spans="4:4">
      <c r="D31" s="18"/>
    </row>
  </sheetData>
  <mergeCells count="6">
    <mergeCell ref="A1:I1"/>
    <mergeCell ref="C3:E3"/>
    <mergeCell ref="G3:I3"/>
    <mergeCell ref="A3:A4"/>
    <mergeCell ref="B3:B4"/>
    <mergeCell ref="F3:F4"/>
  </mergeCells>
  <conditionalFormatting sqref="E29:F29 B29:C29 H5:I29 B5:E28">
    <cfRule type="cellIs" dxfId="0" priority="1" operator="equal">
      <formula>0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2018-08-07T02:30:00Z</dcterms:created>
  <cp:lastPrinted>2020-12-17T07:41:00Z</cp:lastPrinted>
  <dcterms:modified xsi:type="dcterms:W3CDTF">2025-11-28T02:38:24Z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DB21FCEAA4074D4D9761BFFED275BEAC_13</vt:lpwstr>
  </property>
</Properties>
</file>