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奖补明细表" sheetId="5" r:id="rId1"/>
  </sheets>
  <definedNames>
    <definedName name="_xlnm.Print_Titles" localSheetId="0">奖补明细表!$3:$4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<sst xmlns="http://schemas.openxmlformats.org/spreadsheetml/2006/main" count="81" uniqueCount="55">
  <si>
    <t>附件</t>
  </si>
  <si>
    <t>铜梁区2024年粮油规模种植主体单产提升项目完成情况表</t>
  </si>
  <si>
    <t>序号</t>
  </si>
  <si>
    <t>镇街</t>
  </si>
  <si>
    <t>主体名称</t>
  </si>
  <si>
    <t>计划实施面积
（亩）</t>
  </si>
  <si>
    <t>验收完成面积
（亩）</t>
  </si>
  <si>
    <t>奖补标准
（元/亩）</t>
  </si>
  <si>
    <t>拟奖补资金
（万元）</t>
  </si>
  <si>
    <t>备注</t>
  </si>
  <si>
    <t>水稻</t>
  </si>
  <si>
    <t>甘薯</t>
  </si>
  <si>
    <t>大豆</t>
  </si>
  <si>
    <t>小计</t>
  </si>
  <si>
    <r>
      <rPr>
        <sz val="11"/>
        <color rgb="FF000000"/>
        <rFont val="方正仿宋_GBK"/>
        <charset val="134"/>
      </rPr>
      <t>土桥镇</t>
    </r>
  </si>
  <si>
    <r>
      <rPr>
        <sz val="11"/>
        <color rgb="FF000000"/>
        <rFont val="方正仿宋_GBK"/>
        <charset val="134"/>
      </rPr>
      <t>重庆市铜梁区农润水稻种植专业合作社</t>
    </r>
  </si>
  <si>
    <r>
      <rPr>
        <sz val="11"/>
        <color rgb="FF000000"/>
        <rFont val="方正仿宋_GBK"/>
        <charset val="134"/>
      </rPr>
      <t>白羊镇</t>
    </r>
  </si>
  <si>
    <r>
      <rPr>
        <sz val="11"/>
        <color rgb="FF000000"/>
        <rFont val="方正仿宋_GBK"/>
        <charset val="134"/>
      </rPr>
      <t>重庆市铜梁区海子坝农副产品加工农民专业合作社</t>
    </r>
  </si>
  <si>
    <r>
      <rPr>
        <sz val="11"/>
        <color rgb="FF000000"/>
        <rFont val="方正仿宋_GBK"/>
        <charset val="134"/>
      </rPr>
      <t>铜梁区白羊镇水碾村股份经济合作联合社</t>
    </r>
  </si>
  <si>
    <r>
      <rPr>
        <sz val="11"/>
        <color rgb="FF000000"/>
        <rFont val="方正仿宋_GBK"/>
        <charset val="134"/>
      </rPr>
      <t>平滩镇</t>
    </r>
  </si>
  <si>
    <r>
      <rPr>
        <sz val="11"/>
        <color rgb="FF000000"/>
        <rFont val="方正仿宋_GBK"/>
        <charset val="134"/>
      </rPr>
      <t>铜梁区丝丝情甘薯种植股份合作社</t>
    </r>
  </si>
  <si>
    <r>
      <rPr>
        <sz val="11"/>
        <color rgb="FF000000"/>
        <rFont val="方正仿宋_GBK"/>
        <charset val="134"/>
      </rPr>
      <t>铜梁区杜流全家庭农场</t>
    </r>
  </si>
  <si>
    <r>
      <rPr>
        <sz val="11"/>
        <color rgb="FF000000"/>
        <rFont val="方正仿宋_GBK"/>
        <charset val="134"/>
      </rPr>
      <t>重庆市铜梁区骏兴水稻种植专业合作社</t>
    </r>
  </si>
  <si>
    <r>
      <rPr>
        <sz val="11"/>
        <color rgb="FF000000"/>
        <rFont val="方正仿宋_GBK"/>
        <charset val="134"/>
      </rPr>
      <t>重庆市铜梁区洪泽龙虾养殖专业合作社</t>
    </r>
  </si>
  <si>
    <r>
      <rPr>
        <sz val="11"/>
        <color rgb="FF000000"/>
        <rFont val="方正仿宋_GBK"/>
        <charset val="134"/>
      </rPr>
      <t>铜梁区硕果种植家庭农场</t>
    </r>
  </si>
  <si>
    <r>
      <rPr>
        <sz val="11"/>
        <color rgb="FF000000"/>
        <rFont val="方正仿宋_GBK"/>
        <charset val="134"/>
      </rPr>
      <t>铜梁区谭昌国稻虾养殖家庭农场</t>
    </r>
  </si>
  <si>
    <r>
      <rPr>
        <sz val="11"/>
        <color rgb="FF000000"/>
        <rFont val="方正仿宋_GBK"/>
        <charset val="134"/>
      </rPr>
      <t>重庆谷满挑粮食加工专业合作社</t>
    </r>
  </si>
  <si>
    <r>
      <rPr>
        <sz val="11"/>
        <color rgb="FF000000"/>
        <rFont val="方正仿宋_GBK"/>
        <charset val="134"/>
      </rPr>
      <t>铜梁区平滩镇玉龙村股份经济合作联合社</t>
    </r>
  </si>
  <si>
    <r>
      <rPr>
        <sz val="11"/>
        <color rgb="FF000000"/>
        <rFont val="方正仿宋_GBK"/>
        <charset val="134"/>
      </rPr>
      <t>小林镇</t>
    </r>
  </si>
  <si>
    <r>
      <rPr>
        <sz val="11"/>
        <color rgb="FF000000"/>
        <rFont val="方正仿宋_GBK"/>
        <charset val="134"/>
      </rPr>
      <t>铜梁区杜流德家庭农场</t>
    </r>
  </si>
  <si>
    <r>
      <rPr>
        <sz val="11"/>
        <color rgb="FF000000"/>
        <rFont val="方正仿宋_GBK"/>
        <charset val="134"/>
      </rPr>
      <t>双山镇</t>
    </r>
  </si>
  <si>
    <r>
      <rPr>
        <sz val="11"/>
        <color rgb="FF000000"/>
        <rFont val="方正仿宋_GBK"/>
        <charset val="134"/>
      </rPr>
      <t>铜梁区福生美地家庭农场</t>
    </r>
  </si>
  <si>
    <r>
      <rPr>
        <sz val="11"/>
        <color rgb="FF000000"/>
        <rFont val="方正仿宋_GBK"/>
        <charset val="134"/>
      </rPr>
      <t>铜梁区叶泽伦家庭农场</t>
    </r>
  </si>
  <si>
    <r>
      <rPr>
        <sz val="11"/>
        <color rgb="FF000000"/>
        <rFont val="方正仿宋_GBK"/>
        <charset val="134"/>
      </rPr>
      <t>铜梁区年丰种植家庭农场</t>
    </r>
  </si>
  <si>
    <r>
      <rPr>
        <sz val="11"/>
        <color rgb="FF000000"/>
        <rFont val="方正仿宋_GBK"/>
        <charset val="134"/>
      </rPr>
      <t>铜梁区中明家庭农场</t>
    </r>
  </si>
  <si>
    <r>
      <rPr>
        <sz val="11"/>
        <color rgb="FF000000"/>
        <rFont val="方正仿宋_GBK"/>
        <charset val="134"/>
      </rPr>
      <t>虎峰镇</t>
    </r>
  </si>
  <si>
    <r>
      <rPr>
        <sz val="11"/>
        <color rgb="FF000000"/>
        <rFont val="方正仿宋_GBK"/>
        <charset val="134"/>
      </rPr>
      <t>重庆鱼水情种养殖专业合作社</t>
    </r>
  </si>
  <si>
    <r>
      <rPr>
        <sz val="11"/>
        <color rgb="FF000000"/>
        <rFont val="方正仿宋_GBK"/>
        <charset val="134"/>
      </rPr>
      <t>福果镇</t>
    </r>
  </si>
  <si>
    <r>
      <rPr>
        <sz val="11"/>
        <color rgb="FF000000"/>
        <rFont val="方正仿宋_GBK"/>
        <charset val="134"/>
      </rPr>
      <t>重庆铜梁耕好农田农机专业合作社</t>
    </r>
  </si>
  <si>
    <r>
      <rPr>
        <sz val="11"/>
        <color rgb="FF000000"/>
        <rFont val="方正仿宋_GBK"/>
        <charset val="134"/>
      </rPr>
      <t>少云镇</t>
    </r>
  </si>
  <si>
    <r>
      <rPr>
        <sz val="11"/>
        <color rgb="FF000000"/>
        <rFont val="方正仿宋_GBK"/>
        <charset val="134"/>
      </rPr>
      <t>重庆金灿灿水稻种植专业合作社</t>
    </r>
  </si>
  <si>
    <r>
      <rPr>
        <sz val="11"/>
        <color rgb="FF000000"/>
        <rFont val="方正仿宋_GBK"/>
        <charset val="134"/>
      </rPr>
      <t>华兴镇</t>
    </r>
  </si>
  <si>
    <r>
      <rPr>
        <sz val="11"/>
        <color rgb="FF000000"/>
        <rFont val="方正仿宋_GBK"/>
        <charset val="134"/>
      </rPr>
      <t>重庆市铜梁区全粮水稻种植专业合作社</t>
    </r>
  </si>
  <si>
    <r>
      <rPr>
        <sz val="11"/>
        <color rgb="FF000000"/>
        <rFont val="方正仿宋_GBK"/>
        <charset val="134"/>
      </rPr>
      <t>西河镇</t>
    </r>
  </si>
  <si>
    <r>
      <rPr>
        <sz val="11"/>
        <color rgb="FF000000"/>
        <rFont val="方正仿宋_GBK"/>
        <charset val="134"/>
      </rPr>
      <t>铜梁区代发粮食家庭农场</t>
    </r>
  </si>
  <si>
    <t>/</t>
  </si>
  <si>
    <r>
      <rPr>
        <sz val="11"/>
        <color theme="1"/>
        <rFont val="方正仿宋_GBK"/>
        <charset val="134"/>
      </rPr>
      <t>放弃大豆</t>
    </r>
  </si>
  <si>
    <r>
      <rPr>
        <sz val="11"/>
        <color rgb="FF000000"/>
        <rFont val="方正仿宋_GBK"/>
        <charset val="134"/>
      </rPr>
      <t>侣俸镇</t>
    </r>
  </si>
  <si>
    <r>
      <rPr>
        <sz val="11"/>
        <color rgb="FF000000"/>
        <rFont val="方正仿宋_GBK"/>
        <charset val="134"/>
      </rPr>
      <t>重庆市铜梁区聚穗种养殖家庭农场</t>
    </r>
  </si>
  <si>
    <r>
      <rPr>
        <sz val="11"/>
        <color rgb="FF000000"/>
        <rFont val="方正仿宋_GBK"/>
        <charset val="134"/>
      </rPr>
      <t>重庆市铜梁区稻香园生态农业专业合作社</t>
    </r>
  </si>
  <si>
    <r>
      <rPr>
        <sz val="11"/>
        <color rgb="FF000000"/>
        <rFont val="方正仿宋_GBK"/>
        <charset val="134"/>
      </rPr>
      <t>高楼镇</t>
    </r>
  </si>
  <si>
    <r>
      <rPr>
        <sz val="11"/>
        <color rgb="FF000000"/>
        <rFont val="方正仿宋_GBK"/>
        <charset val="134"/>
      </rPr>
      <t>黄仁兵</t>
    </r>
  </si>
  <si>
    <r>
      <rPr>
        <sz val="11"/>
        <color theme="1"/>
        <rFont val="方正仿宋_GBK"/>
        <charset val="134"/>
      </rPr>
      <t>放弃实施</t>
    </r>
  </si>
  <si>
    <r>
      <rPr>
        <b/>
        <sz val="11"/>
        <color rgb="FF000000"/>
        <rFont val="方正仿宋_GBK"/>
        <charset val="134"/>
      </rPr>
      <t>合计</t>
    </r>
  </si>
  <si>
    <r>
      <rPr>
        <sz val="11"/>
        <color theme="1"/>
        <rFont val="方正仿宋_GBK"/>
        <charset val="134"/>
      </rPr>
      <t>备注：具体以</t>
    </r>
    <r>
      <rPr>
        <sz val="11"/>
        <color theme="1"/>
        <rFont val="Times New Roman"/>
        <charset val="134"/>
      </rPr>
      <t>2023</t>
    </r>
    <r>
      <rPr>
        <sz val="11"/>
        <color theme="1"/>
        <rFont val="方正仿宋_GBK"/>
        <charset val="134"/>
      </rPr>
      <t>年粮油产量年报统计数据为基数，按照市级要求的目标产量和奖补标准要求设两个奖补等级。即：大豆单产较当地平均水平高</t>
    </r>
    <r>
      <rPr>
        <sz val="11"/>
        <color theme="1"/>
        <rFont val="Times New Roman"/>
        <charset val="134"/>
      </rPr>
      <t>8%</t>
    </r>
    <r>
      <rPr>
        <sz val="11"/>
        <color theme="1"/>
        <rFont val="方正仿宋_GBK"/>
        <charset val="134"/>
      </rPr>
      <t>及以上不足</t>
    </r>
    <r>
      <rPr>
        <sz val="11"/>
        <color theme="1"/>
        <rFont val="Times New Roman"/>
        <charset val="134"/>
      </rPr>
      <t>12%</t>
    </r>
    <r>
      <rPr>
        <sz val="11"/>
        <color theme="1"/>
        <rFont val="方正仿宋_GBK"/>
        <charset val="134"/>
      </rPr>
      <t>（</t>
    </r>
    <r>
      <rPr>
        <sz val="11"/>
        <color theme="1"/>
        <rFont val="Times New Roman"/>
        <charset val="134"/>
      </rPr>
      <t>123—127</t>
    </r>
    <r>
      <rPr>
        <sz val="11"/>
        <color theme="1"/>
        <rFont val="方正仿宋_GBK"/>
        <charset val="134"/>
      </rPr>
      <t>公斤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亩）、水稻单产较当地平均水平高</t>
    </r>
    <r>
      <rPr>
        <sz val="11"/>
        <color theme="1"/>
        <rFont val="Times New Roman"/>
        <charset val="134"/>
      </rPr>
      <t>10%</t>
    </r>
    <r>
      <rPr>
        <sz val="11"/>
        <color theme="1"/>
        <rFont val="方正仿宋_GBK"/>
        <charset val="134"/>
      </rPr>
      <t>及以上不足</t>
    </r>
    <r>
      <rPr>
        <sz val="11"/>
        <color theme="1"/>
        <rFont val="Times New Roman"/>
        <charset val="134"/>
      </rPr>
      <t>15%</t>
    </r>
    <r>
      <rPr>
        <sz val="11"/>
        <color theme="1"/>
        <rFont val="方正仿宋_GBK"/>
        <charset val="134"/>
      </rPr>
      <t>（</t>
    </r>
    <r>
      <rPr>
        <sz val="11"/>
        <color theme="1"/>
        <rFont val="Times New Roman"/>
        <charset val="134"/>
      </rPr>
      <t>578—603</t>
    </r>
    <r>
      <rPr>
        <sz val="11"/>
        <color theme="1"/>
        <rFont val="方正仿宋_GBK"/>
        <charset val="134"/>
      </rPr>
      <t>公斤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亩）、甘薯单产较当地平均水平高</t>
    </r>
    <r>
      <rPr>
        <sz val="11"/>
        <color theme="1"/>
        <rFont val="Times New Roman"/>
        <charset val="134"/>
      </rPr>
      <t>10%</t>
    </r>
    <r>
      <rPr>
        <sz val="11"/>
        <color theme="1"/>
        <rFont val="方正仿宋_GBK"/>
        <charset val="134"/>
      </rPr>
      <t>及以上不足</t>
    </r>
    <r>
      <rPr>
        <sz val="11"/>
        <color theme="1"/>
        <rFont val="Times New Roman"/>
        <charset val="134"/>
      </rPr>
      <t>15%</t>
    </r>
    <r>
      <rPr>
        <sz val="11"/>
        <color theme="1"/>
        <rFont val="方正仿宋_GBK"/>
        <charset val="134"/>
      </rPr>
      <t>的（</t>
    </r>
    <r>
      <rPr>
        <sz val="11"/>
        <color theme="1"/>
        <rFont val="Times New Roman"/>
        <charset val="134"/>
      </rPr>
      <t>495—516</t>
    </r>
    <r>
      <rPr>
        <sz val="11"/>
        <color theme="1"/>
        <rFont val="方正仿宋_GBK"/>
        <charset val="134"/>
      </rPr>
      <t>公斤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亩，折原粮），奖补标准为</t>
    </r>
    <r>
      <rPr>
        <sz val="11"/>
        <color theme="1"/>
        <rFont val="Times New Roman"/>
        <charset val="134"/>
      </rPr>
      <t>100</t>
    </r>
    <r>
      <rPr>
        <sz val="11"/>
        <color theme="1"/>
        <rFont val="方正仿宋_GBK"/>
        <charset val="134"/>
      </rPr>
      <t>元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亩；大豆单产较当地平均水平高</t>
    </r>
    <r>
      <rPr>
        <sz val="11"/>
        <color theme="1"/>
        <rFont val="Times New Roman"/>
        <charset val="134"/>
      </rPr>
      <t>12%</t>
    </r>
    <r>
      <rPr>
        <sz val="11"/>
        <color theme="1"/>
        <rFont val="方正仿宋_GBK"/>
        <charset val="134"/>
      </rPr>
      <t>及以上（</t>
    </r>
    <r>
      <rPr>
        <sz val="11"/>
        <color theme="1"/>
        <rFont val="Times New Roman"/>
        <charset val="134"/>
      </rPr>
      <t>128</t>
    </r>
    <r>
      <rPr>
        <sz val="11"/>
        <color theme="1"/>
        <rFont val="方正仿宋_GBK"/>
        <charset val="134"/>
      </rPr>
      <t>公斤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亩以上），水稻单产较当地平均水平高</t>
    </r>
    <r>
      <rPr>
        <sz val="11"/>
        <color theme="1"/>
        <rFont val="Times New Roman"/>
        <charset val="134"/>
      </rPr>
      <t>15%</t>
    </r>
    <r>
      <rPr>
        <sz val="11"/>
        <color theme="1"/>
        <rFont val="方正仿宋_GBK"/>
        <charset val="134"/>
      </rPr>
      <t>及以上（</t>
    </r>
    <r>
      <rPr>
        <sz val="11"/>
        <color theme="1"/>
        <rFont val="Times New Roman"/>
        <charset val="134"/>
      </rPr>
      <t>604</t>
    </r>
    <r>
      <rPr>
        <sz val="11"/>
        <color theme="1"/>
        <rFont val="方正仿宋_GBK"/>
        <charset val="134"/>
      </rPr>
      <t>公斤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亩以上）、甘薯单产较当地平均水平高</t>
    </r>
    <r>
      <rPr>
        <sz val="11"/>
        <color theme="1"/>
        <rFont val="Times New Roman"/>
        <charset val="134"/>
      </rPr>
      <t>15%</t>
    </r>
    <r>
      <rPr>
        <sz val="11"/>
        <color theme="1"/>
        <rFont val="方正仿宋_GBK"/>
        <charset val="134"/>
      </rPr>
      <t>及以上（</t>
    </r>
    <r>
      <rPr>
        <sz val="11"/>
        <color theme="1"/>
        <rFont val="Times New Roman"/>
        <charset val="134"/>
      </rPr>
      <t>517</t>
    </r>
    <r>
      <rPr>
        <sz val="11"/>
        <color theme="1"/>
        <rFont val="方正仿宋_GBK"/>
        <charset val="134"/>
      </rPr>
      <t>公斤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亩以上，折原粮），奖补标准为</t>
    </r>
    <r>
      <rPr>
        <sz val="11"/>
        <color theme="1"/>
        <rFont val="Times New Roman"/>
        <charset val="134"/>
      </rPr>
      <t>200</t>
    </r>
    <r>
      <rPr>
        <sz val="11"/>
        <color theme="1"/>
        <rFont val="方正仿宋_GBK"/>
        <charset val="134"/>
      </rPr>
      <t>元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亩。单个主体奖补金额不超过</t>
    </r>
    <r>
      <rPr>
        <sz val="11"/>
        <color theme="1"/>
        <rFont val="Times New Roman"/>
        <charset val="134"/>
      </rPr>
      <t>30</t>
    </r>
    <r>
      <rPr>
        <sz val="11"/>
        <color theme="1"/>
        <rFont val="方正仿宋_GBK"/>
        <charset val="134"/>
      </rPr>
      <t>万元。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</si>
</sst>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2"/>
      <color rgb="FF000000"/>
      <name val="方正仿宋_GBK"/>
      <charset val="134"/>
    </font>
    <font>
      <sz val="16"/>
      <color rgb="FF000000"/>
      <name val="Times New Roman"/>
      <charset val="134"/>
    </font>
    <font>
      <sz val="18"/>
      <color rgb="FF000000"/>
      <name val="方正小标宋_GBK"/>
      <charset val="134"/>
    </font>
    <font>
      <sz val="11"/>
      <color rgb="FF000000"/>
      <name val="方正黑体_GBK"/>
      <charset val="134"/>
    </font>
    <font>
      <sz val="10"/>
      <color rgb="FF000000"/>
      <name val="方正黑体_GBK"/>
      <charset val="134"/>
    </font>
    <font>
      <sz val="11"/>
      <color rgb="FF000000"/>
      <name val="Times New Roman"/>
      <charset val="134"/>
    </font>
    <font>
      <b/>
      <sz val="11"/>
      <color rgb="FF000000"/>
      <name val="Times New Roman"/>
      <charset val="134"/>
    </font>
    <font>
      <sz val="11"/>
      <color theme="1"/>
      <name val="方正仿宋_GBK"/>
      <charset val="134"/>
    </font>
    <font>
      <sz val="11"/>
      <color theme="1"/>
      <name val="Times New Roman"/>
      <charset val="134"/>
    </font>
    <font>
      <sz val="11"/>
      <color theme="1"/>
      <name val="方正黑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方正仿宋_GBK"/>
      <charset val="134"/>
    </font>
    <font>
      <b/>
      <sz val="11"/>
      <color rgb="FF00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0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5" borderId="12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176" fontId="6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1"/>
  <sheetViews>
    <sheetView tabSelected="1" workbookViewId="0">
      <selection activeCell="F8" sqref="F8"/>
    </sheetView>
  </sheetViews>
  <sheetFormatPr defaultColWidth="9" defaultRowHeight="13.5"/>
  <cols>
    <col min="1" max="1" width="5.375" customWidth="1"/>
    <col min="2" max="2" width="9.125" customWidth="1"/>
    <col min="3" max="3" width="25" customWidth="1"/>
    <col min="4" max="12" width="7.125" customWidth="1"/>
    <col min="13" max="13" width="7.75" customWidth="1"/>
    <col min="14" max="14" width="7.875" customWidth="1"/>
    <col min="15" max="15" width="11.125" customWidth="1"/>
  </cols>
  <sheetData>
    <row r="1" customFormat="1" ht="15" customHeight="1" spans="1:6">
      <c r="A1" s="1" t="s">
        <v>0</v>
      </c>
      <c r="B1" s="1"/>
      <c r="C1" s="1"/>
      <c r="D1" s="2"/>
      <c r="E1" s="2"/>
      <c r="F1" s="2"/>
    </row>
    <row r="2" customFormat="1" ht="27" customHeight="1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Format="1" ht="28" customHeight="1" spans="1:15">
      <c r="A3" s="4" t="s">
        <v>2</v>
      </c>
      <c r="B3" s="4" t="s">
        <v>3</v>
      </c>
      <c r="C3" s="4" t="s">
        <v>4</v>
      </c>
      <c r="D3" s="5" t="s">
        <v>5</v>
      </c>
      <c r="E3" s="6"/>
      <c r="F3" s="7"/>
      <c r="G3" s="5" t="s">
        <v>6</v>
      </c>
      <c r="H3" s="6"/>
      <c r="I3" s="7"/>
      <c r="J3" s="14" t="s">
        <v>7</v>
      </c>
      <c r="K3" s="4"/>
      <c r="L3" s="14" t="s">
        <v>8</v>
      </c>
      <c r="M3" s="4"/>
      <c r="N3" s="4"/>
      <c r="O3" s="15" t="s">
        <v>9</v>
      </c>
    </row>
    <row r="4" customFormat="1" ht="25" customHeight="1" spans="1:15">
      <c r="A4" s="4"/>
      <c r="B4" s="4"/>
      <c r="C4" s="4"/>
      <c r="D4" s="8" t="s">
        <v>10</v>
      </c>
      <c r="E4" s="8" t="s">
        <v>11</v>
      </c>
      <c r="F4" s="8" t="s">
        <v>12</v>
      </c>
      <c r="G4" s="8" t="s">
        <v>10</v>
      </c>
      <c r="H4" s="8" t="s">
        <v>11</v>
      </c>
      <c r="I4" s="8" t="s">
        <v>12</v>
      </c>
      <c r="J4" s="8" t="s">
        <v>10</v>
      </c>
      <c r="K4" s="8" t="s">
        <v>11</v>
      </c>
      <c r="L4" s="8" t="s">
        <v>10</v>
      </c>
      <c r="M4" s="8" t="s">
        <v>11</v>
      </c>
      <c r="N4" s="8" t="s">
        <v>13</v>
      </c>
      <c r="O4" s="16"/>
    </row>
    <row r="5" customFormat="1" ht="30" customHeight="1" spans="1:15">
      <c r="A5" s="9">
        <v>1</v>
      </c>
      <c r="B5" s="9" t="s">
        <v>14</v>
      </c>
      <c r="C5" s="10" t="s">
        <v>15</v>
      </c>
      <c r="D5" s="10">
        <v>800</v>
      </c>
      <c r="E5" s="10"/>
      <c r="F5" s="10"/>
      <c r="G5" s="9">
        <v>650</v>
      </c>
      <c r="H5" s="9"/>
      <c r="I5" s="9"/>
      <c r="J5" s="9">
        <v>200</v>
      </c>
      <c r="K5" s="9"/>
      <c r="L5" s="17">
        <f>G5*J5/10000</f>
        <v>13</v>
      </c>
      <c r="M5" s="9"/>
      <c r="N5" s="17">
        <f>L5+M5</f>
        <v>13</v>
      </c>
      <c r="O5" s="18"/>
    </row>
    <row r="6" customFormat="1" ht="30" customHeight="1" spans="1:15">
      <c r="A6" s="11">
        <v>2</v>
      </c>
      <c r="B6" s="10" t="s">
        <v>16</v>
      </c>
      <c r="C6" s="10" t="s">
        <v>17</v>
      </c>
      <c r="D6" s="10">
        <v>200</v>
      </c>
      <c r="E6" s="10">
        <v>350</v>
      </c>
      <c r="F6" s="10"/>
      <c r="G6" s="10">
        <v>200</v>
      </c>
      <c r="H6" s="10">
        <v>300</v>
      </c>
      <c r="I6" s="10"/>
      <c r="J6" s="10">
        <v>200</v>
      </c>
      <c r="K6" s="10">
        <v>200</v>
      </c>
      <c r="L6" s="17">
        <f t="shared" ref="L6:L29" si="0">G6*J6/10000</f>
        <v>4</v>
      </c>
      <c r="M6" s="19">
        <f>H6*K6/10000</f>
        <v>6</v>
      </c>
      <c r="N6" s="17">
        <f t="shared" ref="N6:N29" si="1">L6+M6</f>
        <v>10</v>
      </c>
      <c r="O6" s="18"/>
    </row>
    <row r="7" customFormat="1" ht="30" customHeight="1" spans="1:15">
      <c r="A7" s="9">
        <v>3</v>
      </c>
      <c r="B7" s="10" t="s">
        <v>16</v>
      </c>
      <c r="C7" s="10" t="s">
        <v>18</v>
      </c>
      <c r="D7" s="10">
        <v>155</v>
      </c>
      <c r="E7" s="10"/>
      <c r="F7" s="10"/>
      <c r="G7" s="10">
        <v>155</v>
      </c>
      <c r="H7" s="10"/>
      <c r="I7" s="10"/>
      <c r="J7" s="10">
        <v>200</v>
      </c>
      <c r="K7" s="10"/>
      <c r="L7" s="17">
        <f t="shared" si="0"/>
        <v>3.1</v>
      </c>
      <c r="M7" s="19"/>
      <c r="N7" s="17">
        <f t="shared" si="1"/>
        <v>3.1</v>
      </c>
      <c r="O7" s="18"/>
    </row>
    <row r="8" customFormat="1" ht="30" customHeight="1" spans="1:15">
      <c r="A8" s="11">
        <v>4</v>
      </c>
      <c r="B8" s="10" t="s">
        <v>19</v>
      </c>
      <c r="C8" s="10" t="s">
        <v>20</v>
      </c>
      <c r="D8" s="10"/>
      <c r="E8" s="10">
        <v>248</v>
      </c>
      <c r="F8" s="10"/>
      <c r="G8" s="10"/>
      <c r="H8" s="10">
        <v>248</v>
      </c>
      <c r="I8" s="10"/>
      <c r="J8" s="10"/>
      <c r="K8" s="10">
        <v>200</v>
      </c>
      <c r="L8" s="17">
        <f t="shared" si="0"/>
        <v>0</v>
      </c>
      <c r="M8" s="19">
        <f>H8*K8/10000</f>
        <v>4.96</v>
      </c>
      <c r="N8" s="17">
        <f t="shared" si="1"/>
        <v>4.96</v>
      </c>
      <c r="O8" s="18"/>
    </row>
    <row r="9" customFormat="1" ht="30" customHeight="1" spans="1:15">
      <c r="A9" s="9">
        <v>5</v>
      </c>
      <c r="B9" s="10" t="s">
        <v>19</v>
      </c>
      <c r="C9" s="10" t="s">
        <v>21</v>
      </c>
      <c r="D9" s="10">
        <v>154</v>
      </c>
      <c r="E9" s="10"/>
      <c r="F9" s="10"/>
      <c r="G9" s="10">
        <v>154</v>
      </c>
      <c r="H9" s="10"/>
      <c r="I9" s="10"/>
      <c r="J9" s="10">
        <v>200</v>
      </c>
      <c r="K9" s="10"/>
      <c r="L9" s="17">
        <f t="shared" si="0"/>
        <v>3.08</v>
      </c>
      <c r="M9" s="10"/>
      <c r="N9" s="17">
        <f t="shared" si="1"/>
        <v>3.08</v>
      </c>
      <c r="O9" s="18"/>
    </row>
    <row r="10" customFormat="1" ht="30" customHeight="1" spans="1:15">
      <c r="A10" s="11">
        <v>6</v>
      </c>
      <c r="B10" s="10" t="s">
        <v>19</v>
      </c>
      <c r="C10" s="10" t="s">
        <v>22</v>
      </c>
      <c r="D10" s="10">
        <v>310</v>
      </c>
      <c r="E10" s="10"/>
      <c r="F10" s="10"/>
      <c r="G10" s="10">
        <v>310</v>
      </c>
      <c r="H10" s="10"/>
      <c r="I10" s="10"/>
      <c r="J10" s="10">
        <v>200</v>
      </c>
      <c r="K10" s="10"/>
      <c r="L10" s="17">
        <f t="shared" si="0"/>
        <v>6.2</v>
      </c>
      <c r="M10" s="10"/>
      <c r="N10" s="17">
        <f t="shared" si="1"/>
        <v>6.2</v>
      </c>
      <c r="O10" s="18"/>
    </row>
    <row r="11" customFormat="1" ht="30" customHeight="1" spans="1:15">
      <c r="A11" s="9">
        <v>7</v>
      </c>
      <c r="B11" s="10" t="s">
        <v>19</v>
      </c>
      <c r="C11" s="10" t="s">
        <v>23</v>
      </c>
      <c r="D11" s="10">
        <v>116</v>
      </c>
      <c r="E11" s="10"/>
      <c r="F11" s="10"/>
      <c r="G11" s="10">
        <v>116</v>
      </c>
      <c r="H11" s="10"/>
      <c r="I11" s="10"/>
      <c r="J11" s="10">
        <v>100</v>
      </c>
      <c r="K11" s="10"/>
      <c r="L11" s="17">
        <f t="shared" si="0"/>
        <v>1.16</v>
      </c>
      <c r="M11" s="10"/>
      <c r="N11" s="17">
        <f t="shared" si="1"/>
        <v>1.16</v>
      </c>
      <c r="O11" s="18"/>
    </row>
    <row r="12" customFormat="1" ht="30" customHeight="1" spans="1:15">
      <c r="A12" s="11">
        <v>8</v>
      </c>
      <c r="B12" s="10" t="s">
        <v>19</v>
      </c>
      <c r="C12" s="10" t="s">
        <v>24</v>
      </c>
      <c r="D12" s="10">
        <v>200</v>
      </c>
      <c r="E12" s="10"/>
      <c r="F12" s="10"/>
      <c r="G12" s="10">
        <v>200</v>
      </c>
      <c r="H12" s="10"/>
      <c r="I12" s="10"/>
      <c r="J12" s="10">
        <v>100</v>
      </c>
      <c r="K12" s="10"/>
      <c r="L12" s="17">
        <f t="shared" si="0"/>
        <v>2</v>
      </c>
      <c r="M12" s="10"/>
      <c r="N12" s="17">
        <f t="shared" si="1"/>
        <v>2</v>
      </c>
      <c r="O12" s="18"/>
    </row>
    <row r="13" customFormat="1" ht="30" customHeight="1" spans="1:15">
      <c r="A13" s="9">
        <v>9</v>
      </c>
      <c r="B13" s="10" t="s">
        <v>19</v>
      </c>
      <c r="C13" s="10" t="s">
        <v>25</v>
      </c>
      <c r="D13" s="10">
        <v>114</v>
      </c>
      <c r="E13" s="10"/>
      <c r="F13" s="10"/>
      <c r="G13" s="10">
        <v>114</v>
      </c>
      <c r="H13" s="10"/>
      <c r="I13" s="10"/>
      <c r="J13" s="10">
        <v>100</v>
      </c>
      <c r="K13" s="10"/>
      <c r="L13" s="17">
        <f t="shared" si="0"/>
        <v>1.14</v>
      </c>
      <c r="M13" s="10"/>
      <c r="N13" s="17">
        <f t="shared" si="1"/>
        <v>1.14</v>
      </c>
      <c r="O13" s="18"/>
    </row>
    <row r="14" customFormat="1" ht="30" customHeight="1" spans="1:15">
      <c r="A14" s="11">
        <v>10</v>
      </c>
      <c r="B14" s="10" t="s">
        <v>19</v>
      </c>
      <c r="C14" s="10" t="s">
        <v>26</v>
      </c>
      <c r="D14" s="10">
        <v>3076</v>
      </c>
      <c r="E14" s="10"/>
      <c r="F14" s="10"/>
      <c r="G14" s="10">
        <v>1876</v>
      </c>
      <c r="H14" s="10"/>
      <c r="I14" s="10"/>
      <c r="J14" s="10">
        <v>100</v>
      </c>
      <c r="K14" s="10"/>
      <c r="L14" s="17">
        <f t="shared" si="0"/>
        <v>18.76</v>
      </c>
      <c r="M14" s="10"/>
      <c r="N14" s="17">
        <f t="shared" si="1"/>
        <v>18.76</v>
      </c>
      <c r="O14" s="18"/>
    </row>
    <row r="15" customFormat="1" ht="30" customHeight="1" spans="1:15">
      <c r="A15" s="9">
        <v>11</v>
      </c>
      <c r="B15" s="10" t="s">
        <v>19</v>
      </c>
      <c r="C15" s="10" t="s">
        <v>27</v>
      </c>
      <c r="D15" s="10">
        <v>410</v>
      </c>
      <c r="E15" s="10"/>
      <c r="F15" s="10"/>
      <c r="G15" s="10">
        <v>410</v>
      </c>
      <c r="H15" s="10"/>
      <c r="I15" s="10"/>
      <c r="J15" s="10">
        <v>100</v>
      </c>
      <c r="K15" s="10"/>
      <c r="L15" s="17">
        <f t="shared" si="0"/>
        <v>4.1</v>
      </c>
      <c r="M15" s="10"/>
      <c r="N15" s="17">
        <f t="shared" si="1"/>
        <v>4.1</v>
      </c>
      <c r="O15" s="18"/>
    </row>
    <row r="16" customFormat="1" ht="30" customHeight="1" spans="1:15">
      <c r="A16" s="11">
        <v>12</v>
      </c>
      <c r="B16" s="10" t="s">
        <v>28</v>
      </c>
      <c r="C16" s="10" t="s">
        <v>29</v>
      </c>
      <c r="D16" s="10">
        <v>135</v>
      </c>
      <c r="E16" s="10"/>
      <c r="F16" s="10"/>
      <c r="G16" s="10">
        <v>135</v>
      </c>
      <c r="H16" s="10"/>
      <c r="I16" s="10"/>
      <c r="J16" s="10">
        <v>200</v>
      </c>
      <c r="K16" s="10"/>
      <c r="L16" s="17">
        <f t="shared" si="0"/>
        <v>2.7</v>
      </c>
      <c r="M16" s="10"/>
      <c r="N16" s="17">
        <f t="shared" si="1"/>
        <v>2.7</v>
      </c>
      <c r="O16" s="18"/>
    </row>
    <row r="17" customFormat="1" ht="30" customHeight="1" spans="1:15">
      <c r="A17" s="9">
        <v>13</v>
      </c>
      <c r="B17" s="10" t="s">
        <v>30</v>
      </c>
      <c r="C17" s="10" t="s">
        <v>31</v>
      </c>
      <c r="D17" s="10">
        <v>118</v>
      </c>
      <c r="E17" s="10"/>
      <c r="F17" s="10"/>
      <c r="G17" s="10">
        <v>118</v>
      </c>
      <c r="H17" s="10"/>
      <c r="I17" s="10"/>
      <c r="J17" s="10">
        <v>200</v>
      </c>
      <c r="K17" s="10"/>
      <c r="L17" s="17">
        <f t="shared" si="0"/>
        <v>2.36</v>
      </c>
      <c r="M17" s="10"/>
      <c r="N17" s="17">
        <f t="shared" si="1"/>
        <v>2.36</v>
      </c>
      <c r="O17" s="18"/>
    </row>
    <row r="18" customFormat="1" ht="30" customHeight="1" spans="1:15">
      <c r="A18" s="11">
        <v>14</v>
      </c>
      <c r="B18" s="10" t="s">
        <v>30</v>
      </c>
      <c r="C18" s="10" t="s">
        <v>32</v>
      </c>
      <c r="D18" s="10">
        <v>116</v>
      </c>
      <c r="E18" s="10"/>
      <c r="F18" s="10"/>
      <c r="G18" s="10">
        <v>116</v>
      </c>
      <c r="H18" s="10"/>
      <c r="I18" s="10"/>
      <c r="J18" s="10">
        <v>200</v>
      </c>
      <c r="K18" s="10"/>
      <c r="L18" s="17">
        <f t="shared" si="0"/>
        <v>2.32</v>
      </c>
      <c r="M18" s="10"/>
      <c r="N18" s="17">
        <f t="shared" si="1"/>
        <v>2.32</v>
      </c>
      <c r="O18" s="18"/>
    </row>
    <row r="19" customFormat="1" ht="30" customHeight="1" spans="1:15">
      <c r="A19" s="9">
        <v>15</v>
      </c>
      <c r="B19" s="10" t="s">
        <v>30</v>
      </c>
      <c r="C19" s="10" t="s">
        <v>33</v>
      </c>
      <c r="D19" s="10">
        <v>320</v>
      </c>
      <c r="E19" s="10"/>
      <c r="F19" s="10"/>
      <c r="G19" s="10">
        <v>320</v>
      </c>
      <c r="H19" s="10"/>
      <c r="I19" s="10"/>
      <c r="J19" s="10">
        <v>200</v>
      </c>
      <c r="K19" s="10"/>
      <c r="L19" s="17">
        <f t="shared" si="0"/>
        <v>6.4</v>
      </c>
      <c r="M19" s="10"/>
      <c r="N19" s="17">
        <f t="shared" si="1"/>
        <v>6.4</v>
      </c>
      <c r="O19" s="18"/>
    </row>
    <row r="20" customFormat="1" ht="30" customHeight="1" spans="1:15">
      <c r="A20" s="11">
        <v>16</v>
      </c>
      <c r="B20" s="10" t="s">
        <v>30</v>
      </c>
      <c r="C20" s="10" t="s">
        <v>34</v>
      </c>
      <c r="D20" s="10">
        <v>102</v>
      </c>
      <c r="E20" s="10"/>
      <c r="F20" s="10"/>
      <c r="G20" s="10">
        <v>102</v>
      </c>
      <c r="H20" s="10"/>
      <c r="I20" s="10"/>
      <c r="J20" s="10">
        <v>200</v>
      </c>
      <c r="K20" s="10"/>
      <c r="L20" s="17">
        <f t="shared" si="0"/>
        <v>2.04</v>
      </c>
      <c r="M20" s="10"/>
      <c r="N20" s="17">
        <f t="shared" si="1"/>
        <v>2.04</v>
      </c>
      <c r="O20" s="18"/>
    </row>
    <row r="21" customFormat="1" ht="30" customHeight="1" spans="1:15">
      <c r="A21" s="9">
        <v>17</v>
      </c>
      <c r="B21" s="10" t="s">
        <v>30</v>
      </c>
      <c r="C21" s="10" t="s">
        <v>21</v>
      </c>
      <c r="D21" s="10">
        <v>101</v>
      </c>
      <c r="E21" s="10"/>
      <c r="F21" s="10"/>
      <c r="G21" s="10">
        <v>101</v>
      </c>
      <c r="H21" s="10"/>
      <c r="I21" s="10"/>
      <c r="J21" s="10">
        <v>200</v>
      </c>
      <c r="K21" s="10"/>
      <c r="L21" s="17">
        <f t="shared" si="0"/>
        <v>2.02</v>
      </c>
      <c r="M21" s="10"/>
      <c r="N21" s="17">
        <f t="shared" si="1"/>
        <v>2.02</v>
      </c>
      <c r="O21" s="18"/>
    </row>
    <row r="22" customFormat="1" ht="30" customHeight="1" spans="1:15">
      <c r="A22" s="11">
        <v>18</v>
      </c>
      <c r="B22" s="10" t="s">
        <v>35</v>
      </c>
      <c r="C22" s="10" t="s">
        <v>36</v>
      </c>
      <c r="D22" s="10">
        <v>148</v>
      </c>
      <c r="E22" s="10"/>
      <c r="F22" s="10"/>
      <c r="G22" s="10">
        <v>140</v>
      </c>
      <c r="H22" s="10"/>
      <c r="I22" s="10"/>
      <c r="J22" s="10">
        <v>100</v>
      </c>
      <c r="K22" s="10"/>
      <c r="L22" s="17">
        <f t="shared" si="0"/>
        <v>1.4</v>
      </c>
      <c r="M22" s="10"/>
      <c r="N22" s="17">
        <f t="shared" si="1"/>
        <v>1.4</v>
      </c>
      <c r="O22" s="18"/>
    </row>
    <row r="23" customFormat="1" ht="30" customHeight="1" spans="1:15">
      <c r="A23" s="9">
        <v>19</v>
      </c>
      <c r="B23" s="10" t="s">
        <v>37</v>
      </c>
      <c r="C23" s="9" t="s">
        <v>38</v>
      </c>
      <c r="D23" s="9">
        <v>1289</v>
      </c>
      <c r="E23" s="9"/>
      <c r="F23" s="9"/>
      <c r="G23" s="10">
        <v>1200</v>
      </c>
      <c r="H23" s="10"/>
      <c r="I23" s="10"/>
      <c r="J23" s="10">
        <v>200</v>
      </c>
      <c r="K23" s="10"/>
      <c r="L23" s="17">
        <f t="shared" si="0"/>
        <v>24</v>
      </c>
      <c r="M23" s="10"/>
      <c r="N23" s="17">
        <f t="shared" si="1"/>
        <v>24</v>
      </c>
      <c r="O23" s="18"/>
    </row>
    <row r="24" customFormat="1" ht="30" customHeight="1" spans="1:15">
      <c r="A24" s="9">
        <v>20</v>
      </c>
      <c r="B24" s="10" t="s">
        <v>39</v>
      </c>
      <c r="C24" s="10" t="s">
        <v>40</v>
      </c>
      <c r="D24" s="10">
        <v>2089</v>
      </c>
      <c r="E24" s="10"/>
      <c r="F24" s="10"/>
      <c r="G24" s="10">
        <v>1850</v>
      </c>
      <c r="H24" s="10"/>
      <c r="I24" s="10"/>
      <c r="J24" s="10">
        <v>100</v>
      </c>
      <c r="K24" s="10"/>
      <c r="L24" s="17">
        <f t="shared" si="0"/>
        <v>18.5</v>
      </c>
      <c r="M24" s="10"/>
      <c r="N24" s="17">
        <f t="shared" si="1"/>
        <v>18.5</v>
      </c>
      <c r="O24" s="18"/>
    </row>
    <row r="25" customFormat="1" ht="30" customHeight="1" spans="1:15">
      <c r="A25" s="11">
        <v>21</v>
      </c>
      <c r="B25" s="10" t="s">
        <v>41</v>
      </c>
      <c r="C25" s="10" t="s">
        <v>42</v>
      </c>
      <c r="D25" s="10">
        <v>426</v>
      </c>
      <c r="E25" s="10"/>
      <c r="F25" s="10"/>
      <c r="G25" s="10">
        <v>426</v>
      </c>
      <c r="H25" s="10"/>
      <c r="I25" s="10"/>
      <c r="J25" s="10">
        <v>200</v>
      </c>
      <c r="K25" s="10"/>
      <c r="L25" s="17">
        <f t="shared" si="0"/>
        <v>8.52</v>
      </c>
      <c r="M25" s="10"/>
      <c r="N25" s="17">
        <f t="shared" si="1"/>
        <v>8.52</v>
      </c>
      <c r="O25" s="18"/>
    </row>
    <row r="26" customFormat="1" ht="30" customHeight="1" spans="1:15">
      <c r="A26" s="9">
        <v>22</v>
      </c>
      <c r="B26" s="10" t="s">
        <v>43</v>
      </c>
      <c r="C26" s="10" t="s">
        <v>44</v>
      </c>
      <c r="D26" s="10">
        <v>770</v>
      </c>
      <c r="E26" s="10"/>
      <c r="F26" s="10">
        <v>100</v>
      </c>
      <c r="G26" s="10">
        <v>770</v>
      </c>
      <c r="H26" s="10"/>
      <c r="I26" s="10" t="s">
        <v>45</v>
      </c>
      <c r="J26" s="10">
        <v>200</v>
      </c>
      <c r="K26" s="10"/>
      <c r="L26" s="17">
        <f t="shared" si="0"/>
        <v>15.4</v>
      </c>
      <c r="M26" s="10"/>
      <c r="N26" s="17">
        <f t="shared" si="1"/>
        <v>15.4</v>
      </c>
      <c r="O26" s="18" t="s">
        <v>46</v>
      </c>
    </row>
    <row r="27" customFormat="1" ht="30" customHeight="1" spans="1:15">
      <c r="A27" s="9">
        <v>23</v>
      </c>
      <c r="B27" s="10" t="s">
        <v>47</v>
      </c>
      <c r="C27" s="10" t="s">
        <v>48</v>
      </c>
      <c r="D27" s="10">
        <v>780</v>
      </c>
      <c r="E27" s="10"/>
      <c r="F27" s="10"/>
      <c r="G27" s="10">
        <v>780</v>
      </c>
      <c r="H27" s="10"/>
      <c r="I27" s="10"/>
      <c r="J27" s="10">
        <v>200</v>
      </c>
      <c r="K27" s="10"/>
      <c r="L27" s="17">
        <f t="shared" si="0"/>
        <v>15.6</v>
      </c>
      <c r="M27" s="10"/>
      <c r="N27" s="17">
        <f t="shared" si="1"/>
        <v>15.6</v>
      </c>
      <c r="O27" s="18"/>
    </row>
    <row r="28" customFormat="1" ht="30" customHeight="1" spans="1:15">
      <c r="A28" s="11">
        <v>24</v>
      </c>
      <c r="B28" s="10" t="s">
        <v>47</v>
      </c>
      <c r="C28" s="10" t="s">
        <v>49</v>
      </c>
      <c r="D28" s="10">
        <v>520</v>
      </c>
      <c r="E28" s="10"/>
      <c r="F28" s="10"/>
      <c r="G28" s="10">
        <v>520</v>
      </c>
      <c r="H28" s="10"/>
      <c r="I28" s="10"/>
      <c r="J28" s="10">
        <v>200</v>
      </c>
      <c r="K28" s="10"/>
      <c r="L28" s="17">
        <f t="shared" si="0"/>
        <v>10.4</v>
      </c>
      <c r="M28" s="10"/>
      <c r="N28" s="17">
        <f t="shared" si="1"/>
        <v>10.4</v>
      </c>
      <c r="O28" s="18"/>
    </row>
    <row r="29" customFormat="1" ht="30" customHeight="1" spans="1:15">
      <c r="A29" s="9">
        <v>25</v>
      </c>
      <c r="B29" s="10" t="s">
        <v>50</v>
      </c>
      <c r="C29" s="10" t="s">
        <v>51</v>
      </c>
      <c r="D29" s="10">
        <v>375</v>
      </c>
      <c r="E29" s="10"/>
      <c r="F29" s="10"/>
      <c r="G29" s="10" t="s">
        <v>45</v>
      </c>
      <c r="H29" s="10"/>
      <c r="I29" s="10"/>
      <c r="J29" s="20" t="s">
        <v>45</v>
      </c>
      <c r="K29" s="10"/>
      <c r="L29" s="17" t="s">
        <v>45</v>
      </c>
      <c r="M29" s="10"/>
      <c r="N29" s="17" t="s">
        <v>45</v>
      </c>
      <c r="O29" s="18" t="s">
        <v>52</v>
      </c>
    </row>
    <row r="30" customFormat="1" ht="30" customHeight="1" spans="1:15">
      <c r="A30" s="11" t="s">
        <v>53</v>
      </c>
      <c r="B30" s="11"/>
      <c r="C30" s="11"/>
      <c r="D30" s="11">
        <v>12824</v>
      </c>
      <c r="E30" s="11">
        <v>598</v>
      </c>
      <c r="F30" s="11">
        <v>100</v>
      </c>
      <c r="G30" s="11">
        <f>SUM(G5:G28)</f>
        <v>10763</v>
      </c>
      <c r="H30" s="11">
        <f>SUM(H5:H28)</f>
        <v>548</v>
      </c>
      <c r="I30" s="9" t="s">
        <v>45</v>
      </c>
      <c r="J30" s="9"/>
      <c r="K30" s="9"/>
      <c r="L30" s="21">
        <f>SUM(L5:L28)</f>
        <v>168.2</v>
      </c>
      <c r="M30" s="11">
        <f>SUM(M5:M28)</f>
        <v>10.96</v>
      </c>
      <c r="N30" s="21">
        <f>L30+M30</f>
        <v>179.16</v>
      </c>
      <c r="O30" s="18"/>
    </row>
    <row r="31" ht="81" customHeight="1" spans="1:15">
      <c r="A31" s="12" t="s">
        <v>54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</sheetData>
  <mergeCells count="12">
    <mergeCell ref="A1:C1"/>
    <mergeCell ref="A2:O2"/>
    <mergeCell ref="D3:F3"/>
    <mergeCell ref="G3:I3"/>
    <mergeCell ref="J3:K3"/>
    <mergeCell ref="L3:N3"/>
    <mergeCell ref="A30:C30"/>
    <mergeCell ref="A31:O31"/>
    <mergeCell ref="A3:A4"/>
    <mergeCell ref="B3:B4"/>
    <mergeCell ref="C3:C4"/>
    <mergeCell ref="O3:O4"/>
  </mergeCells>
  <printOptions horizontalCentered="1"/>
  <pageMargins left="0.554861111111111" right="0.554861111111111" top="0.60625" bottom="0.409027777777778" header="0.5" footer="0.5"/>
  <pageSetup paperSize="9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奖补明细表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Administrator</cp:lastModifiedBy>
  <dcterms:created xsi:type="dcterms:W3CDTF">2024-08-03T06:44:00Z</dcterms:created>
  <dcterms:modified xsi:type="dcterms:W3CDTF">2025-01-06T02:12:20Z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68CD88BB536948F999B1B6796162B3BE_13</vt:lpwstr>
  </property>
</Properties>
</file>