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奖补明细表" sheetId="5" r:id="rId1"/>
  </sheets>
  <definedNames>
    <definedName name="_xlnm.Print_Titles" localSheetId="0">奖补明细表!$3:$4</definedName>
    <definedName name="_xlnm._FilterDatabase" localSheetId="0" hidden="1">奖补明细表!$A$3:$N$47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<sst xmlns="http://schemas.openxmlformats.org/spreadsheetml/2006/main" count="128" uniqueCount="69">
  <si>
    <t>附件</t>
  </si>
  <si>
    <r>
      <t>铜梁区2025年粮油规模种植主体单产提升项目部分完成情况表</t>
    </r>
    <r>
      <rPr>
        <sz val="11"/>
        <color rgb="FF000000"/>
        <rFont val="方正小标宋_GBK"/>
        <charset val="134"/>
      </rPr>
      <t>（油菜、马铃薯）</t>
    </r>
  </si>
  <si>
    <t>序号</t>
  </si>
  <si>
    <t>镇街</t>
  </si>
  <si>
    <t>主体名称</t>
  </si>
  <si>
    <t>计划实施面积
（亩）</t>
  </si>
  <si>
    <t>验收完成面积
（亩）</t>
  </si>
  <si>
    <t>奖补标准（元/亩）</t>
  </si>
  <si>
    <t>拟奖补资金
（万元）</t>
  </si>
  <si>
    <t>备注</t>
  </si>
  <si>
    <t>油菜</t>
  </si>
  <si>
    <t>马铃薯</t>
  </si>
  <si>
    <t>小计</t>
  </si>
  <si>
    <t>油菜、马铃薯等</t>
  </si>
  <si>
    <t>蒲吕街道</t>
  </si>
  <si>
    <t>重庆市铜梁区石虎农作物种植专业合作社</t>
  </si>
  <si>
    <t>验收不通过</t>
  </si>
  <si>
    <t>土桥镇</t>
  </si>
  <si>
    <t>重庆市铜梁区农润水稻种植专业合作社</t>
  </si>
  <si>
    <t>铜梁区土桥镇新房村股份经济合作联合社</t>
  </si>
  <si>
    <t>二坪镇</t>
  </si>
  <si>
    <t>重庆西科巴岳农庄现代农业有限公司</t>
  </si>
  <si>
    <t>水口镇</t>
  </si>
  <si>
    <t>安居镇</t>
  </si>
  <si>
    <t>重庆市铜梁区安居镇龙泉村股份经济合作联合社</t>
  </si>
  <si>
    <t>平滩镇</t>
  </si>
  <si>
    <t>重庆市铜梁区骏兴水稻种植专业合作社</t>
  </si>
  <si>
    <t>铜梁区硕果种植家庭农场</t>
  </si>
  <si>
    <t>重庆市好味稻农业发展有限公司</t>
  </si>
  <si>
    <t>重庆村村旺电子商务有限公司</t>
  </si>
  <si>
    <t>熊德荣</t>
  </si>
  <si>
    <t>熊光良</t>
  </si>
  <si>
    <t>重庆双济溢畜牧有限责任公司</t>
  </si>
  <si>
    <t>铜梁区杜流全家庭农场</t>
  </si>
  <si>
    <t>双山镇</t>
  </si>
  <si>
    <t>铜梁区叶泽伦家庭农场</t>
  </si>
  <si>
    <t>铜梁区年丰种植家庭农场　</t>
  </si>
  <si>
    <t>铜梁区中明家庭农场</t>
  </si>
  <si>
    <t>重庆市铜梁区渝龙蔬菜种植专业合作社</t>
  </si>
  <si>
    <t>龙思勇</t>
  </si>
  <si>
    <t>小林镇</t>
  </si>
  <si>
    <t>虎峰镇</t>
  </si>
  <si>
    <t>重庆市铜梁区农丰种业有限公司</t>
  </si>
  <si>
    <t>眉山市源兴汇果蔬种植农民专业合作社</t>
  </si>
  <si>
    <t>福果镇</t>
  </si>
  <si>
    <t>铜梁区福果镇林宇村股份经济合作联合社</t>
  </si>
  <si>
    <t>大足区何春明家庭农场</t>
  </si>
  <si>
    <t>铜梁区福果镇三星村股份经济合作联合社</t>
  </si>
  <si>
    <t>铜梁区福果镇高山村股份经济合作联合社</t>
  </si>
  <si>
    <t>铜梁区福果镇三多村股份经济合作联合社</t>
  </si>
  <si>
    <t>重庆和生恒力置业有限公司</t>
  </si>
  <si>
    <t>石鱼镇</t>
  </si>
  <si>
    <t>重庆市铜梁区犁泰水稻种植专业合作社</t>
  </si>
  <si>
    <t>少云镇</t>
  </si>
  <si>
    <t>维新镇</t>
  </si>
  <si>
    <t>重庆市槐尹池农作物种植专业合作社</t>
  </si>
  <si>
    <t>永嘉镇</t>
  </si>
  <si>
    <t>侣俸镇</t>
  </si>
  <si>
    <t>重庆市铜梁区文良农机服务专业合作社</t>
  </si>
  <si>
    <t>重庆市铜梁区禾香园生态农业专业合作社</t>
  </si>
  <si>
    <t>重庆市铜梁区凤来莲藕种植专业合作社</t>
  </si>
  <si>
    <t>重庆市铜梁区琪蕊农业开发有限公司</t>
  </si>
  <si>
    <t>重庆市铜梁区张小兰家庭农场</t>
  </si>
  <si>
    <t>重庆中煜华资工程技术有限公司</t>
  </si>
  <si>
    <t>太平镇</t>
  </si>
  <si>
    <t>重庆敏华农业专业合作社</t>
  </si>
  <si>
    <t>重庆市燕雨林丰园林科技有限公司</t>
  </si>
  <si>
    <t>铜梁区太平镇团碾村股份经济合作联合社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</si>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</sst>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0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8"/>
      <color rgb="FF000000"/>
      <name val="方正小标宋_GBK"/>
      <charset val="134"/>
    </font>
    <font>
      <sz val="18"/>
      <color rgb="FF000000"/>
      <name val="方正仿宋_GBK"/>
      <charset val="134"/>
    </font>
    <font>
      <sz val="10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0"/>
      <color rgb="FF000000"/>
      <name val="方正仿宋_GBK"/>
      <charset val="134"/>
    </font>
    <font>
      <sz val="8"/>
      <color rgb="FF000000"/>
      <name val="Times New Roman"/>
      <charset val="134"/>
    </font>
    <font>
      <sz val="18"/>
      <color rgb="FF000000"/>
      <name val="Times New Roman"/>
      <charset val="134"/>
    </font>
    <font>
      <sz val="6"/>
      <color rgb="FF000000"/>
      <name val="Times New Roman"/>
      <charset val="134"/>
    </font>
    <font>
      <sz val="9"/>
      <name val="Times New Roman"/>
      <charset val="134"/>
    </font>
    <font>
      <sz val="10"/>
      <color theme="1"/>
      <name val="方正黑体_GBK"/>
      <charset val="134"/>
    </font>
    <font>
      <sz val="10"/>
      <name val="方正仿宋_GBK"/>
      <charset val="134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18" fillId="0" borderId="1" xfId="0" applyFont="1" applyBorder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49" fontId="1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workbookViewId="0">
      <pane ySplit="4" topLeftCell="A5" activePane="bottomLeft" state="frozen"/>
      <selection/>
      <selection pane="bottomLeft" activeCell="S11" sqref="S11"/>
    </sheetView>
  </sheetViews>
  <sheetFormatPr defaultColWidth="9" defaultRowHeight="15"/>
  <cols>
    <col min="1" max="1" width="4.125" style="4" customWidth="1"/>
    <col min="2" max="2" width="7.875" style="5" customWidth="1"/>
    <col min="3" max="3" width="19.6333333333333" style="5" customWidth="1"/>
    <col min="4" max="4" width="7.375" style="5" customWidth="1"/>
    <col min="5" max="5" width="5.875" style="4" customWidth="1"/>
    <col min="6" max="8" width="6.44166666666667" style="4" customWidth="1"/>
    <col min="9" max="9" width="7.33333333333333" style="4" customWidth="1"/>
    <col min="10" max="10" width="10.225" style="4" customWidth="1"/>
    <col min="11" max="12" width="6.44166666666667" style="4" customWidth="1"/>
    <col min="13" max="13" width="8.55833333333333" style="6" customWidth="1"/>
    <col min="14" max="14" width="11" customWidth="1"/>
  </cols>
  <sheetData>
    <row r="1" spans="1:3">
      <c r="A1" s="7" t="s">
        <v>0</v>
      </c>
      <c r="B1" s="7"/>
      <c r="C1" s="7"/>
    </row>
    <row r="2" s="1" customFormat="1" ht="30" customHeight="1" spans="1:14">
      <c r="A2" s="8" t="s">
        <v>1</v>
      </c>
      <c r="B2" s="9"/>
      <c r="C2" s="9"/>
      <c r="D2" s="9"/>
      <c r="E2" s="20"/>
      <c r="F2" s="20"/>
      <c r="G2" s="20"/>
      <c r="H2" s="20"/>
      <c r="I2" s="20"/>
      <c r="J2" s="20"/>
      <c r="K2" s="20"/>
      <c r="L2" s="20"/>
      <c r="M2" s="27"/>
      <c r="N2" s="8"/>
    </row>
    <row r="3" s="2" customFormat="1" ht="25.5" spans="1:14">
      <c r="A3" s="10" t="s">
        <v>2</v>
      </c>
      <c r="B3" s="10" t="s">
        <v>3</v>
      </c>
      <c r="C3" s="10" t="s">
        <v>4</v>
      </c>
      <c r="D3" s="11" t="s">
        <v>5</v>
      </c>
      <c r="E3" s="10"/>
      <c r="F3" s="10"/>
      <c r="G3" s="11" t="s">
        <v>6</v>
      </c>
      <c r="H3" s="10"/>
      <c r="I3" s="10"/>
      <c r="J3" s="25" t="s">
        <v>7</v>
      </c>
      <c r="K3" s="11" t="s">
        <v>8</v>
      </c>
      <c r="L3" s="10"/>
      <c r="M3" s="28"/>
      <c r="N3" s="29" t="s">
        <v>9</v>
      </c>
    </row>
    <row r="4" s="3" customFormat="1" ht="25.5" spans="1:14">
      <c r="A4" s="11"/>
      <c r="B4" s="11"/>
      <c r="C4" s="11"/>
      <c r="D4" s="11" t="s">
        <v>10</v>
      </c>
      <c r="E4" s="11" t="s">
        <v>11</v>
      </c>
      <c r="F4" s="11" t="s">
        <v>12</v>
      </c>
      <c r="G4" s="11" t="s">
        <v>10</v>
      </c>
      <c r="H4" s="11" t="s">
        <v>11</v>
      </c>
      <c r="I4" s="11" t="s">
        <v>12</v>
      </c>
      <c r="J4" s="25" t="s">
        <v>13</v>
      </c>
      <c r="K4" s="11" t="s">
        <v>10</v>
      </c>
      <c r="L4" s="11" t="s">
        <v>11</v>
      </c>
      <c r="M4" s="25" t="s">
        <v>12</v>
      </c>
      <c r="N4" s="30"/>
    </row>
    <row r="5" customFormat="1" ht="25" customHeight="1" spans="1:14">
      <c r="A5" s="12">
        <v>1</v>
      </c>
      <c r="B5" s="13" t="s">
        <v>14</v>
      </c>
      <c r="C5" s="13" t="s">
        <v>15</v>
      </c>
      <c r="D5" s="14">
        <v>131.9</v>
      </c>
      <c r="E5" s="14"/>
      <c r="F5" s="14">
        <f t="shared" ref="F5:F68" si="0">SUM(D5:E5)</f>
        <v>131.9</v>
      </c>
      <c r="G5" s="14">
        <v>0</v>
      </c>
      <c r="H5" s="14"/>
      <c r="I5" s="14">
        <f t="shared" ref="I5:I68" si="1">SUM(G5:H5)</f>
        <v>0</v>
      </c>
      <c r="J5" s="14">
        <v>50</v>
      </c>
      <c r="K5" s="14">
        <f>G5*50/10000</f>
        <v>0</v>
      </c>
      <c r="L5" s="14">
        <f>H5*50/10000</f>
        <v>0</v>
      </c>
      <c r="M5" s="31">
        <f t="shared" ref="M5:M68" si="2">SUM(K5:L5)</f>
        <v>0</v>
      </c>
      <c r="N5" s="32" t="s">
        <v>16</v>
      </c>
    </row>
    <row r="6" customFormat="1" ht="25" customHeight="1" spans="1:14">
      <c r="A6" s="12">
        <v>2</v>
      </c>
      <c r="B6" s="13" t="s">
        <v>17</v>
      </c>
      <c r="C6" s="13" t="s">
        <v>18</v>
      </c>
      <c r="D6" s="14">
        <v>1000</v>
      </c>
      <c r="E6" s="14"/>
      <c r="F6" s="14">
        <f t="shared" si="0"/>
        <v>1000</v>
      </c>
      <c r="G6" s="14">
        <v>150</v>
      </c>
      <c r="H6" s="14"/>
      <c r="I6" s="14">
        <f t="shared" si="1"/>
        <v>150</v>
      </c>
      <c r="J6" s="14">
        <v>50</v>
      </c>
      <c r="K6" s="14">
        <f>G6*50/10000</f>
        <v>0.75</v>
      </c>
      <c r="L6" s="14">
        <f>H6*50/10000</f>
        <v>0</v>
      </c>
      <c r="M6" s="31">
        <f t="shared" si="2"/>
        <v>0.75</v>
      </c>
      <c r="N6" s="33"/>
    </row>
    <row r="7" customFormat="1" ht="25" customHeight="1" spans="1:14">
      <c r="A7" s="12">
        <v>3</v>
      </c>
      <c r="B7" s="13" t="s">
        <v>17</v>
      </c>
      <c r="C7" s="13" t="s">
        <v>19</v>
      </c>
      <c r="D7" s="14">
        <v>180</v>
      </c>
      <c r="E7" s="14"/>
      <c r="F7" s="14">
        <f t="shared" si="0"/>
        <v>180</v>
      </c>
      <c r="G7" s="14">
        <v>0</v>
      </c>
      <c r="H7" s="14"/>
      <c r="I7" s="14">
        <f t="shared" si="1"/>
        <v>0</v>
      </c>
      <c r="J7" s="14">
        <v>50</v>
      </c>
      <c r="K7" s="14">
        <f>G7*50/10000</f>
        <v>0</v>
      </c>
      <c r="L7" s="14">
        <f>H7*50/10000</f>
        <v>0</v>
      </c>
      <c r="M7" s="31">
        <f t="shared" si="2"/>
        <v>0</v>
      </c>
      <c r="N7" s="32" t="s">
        <v>16</v>
      </c>
    </row>
    <row r="8" customFormat="1" ht="25" customHeight="1" spans="1:14">
      <c r="A8" s="12">
        <v>4</v>
      </c>
      <c r="B8" s="13" t="s">
        <v>20</v>
      </c>
      <c r="C8" s="13" t="s">
        <v>21</v>
      </c>
      <c r="D8" s="14">
        <v>1500</v>
      </c>
      <c r="E8" s="14"/>
      <c r="F8" s="14">
        <f t="shared" si="0"/>
        <v>1500</v>
      </c>
      <c r="G8" s="14">
        <v>200</v>
      </c>
      <c r="H8" s="14"/>
      <c r="I8" s="14">
        <f t="shared" si="1"/>
        <v>200</v>
      </c>
      <c r="J8" s="14">
        <v>50</v>
      </c>
      <c r="K8" s="14">
        <f>G8*50/10000</f>
        <v>1</v>
      </c>
      <c r="L8" s="14">
        <f>H8*50/10000</f>
        <v>0</v>
      </c>
      <c r="M8" s="31">
        <f t="shared" si="2"/>
        <v>1</v>
      </c>
      <c r="N8" s="33"/>
    </row>
    <row r="9" customFormat="1" ht="25" customHeight="1" spans="1:14">
      <c r="A9" s="15">
        <v>5</v>
      </c>
      <c r="B9" s="16" t="s">
        <v>22</v>
      </c>
      <c r="C9" s="16" t="s">
        <v>21</v>
      </c>
      <c r="D9" s="17">
        <v>1500</v>
      </c>
      <c r="E9" s="17"/>
      <c r="F9" s="17">
        <f t="shared" si="0"/>
        <v>1500</v>
      </c>
      <c r="G9" s="17">
        <v>0</v>
      </c>
      <c r="H9" s="17"/>
      <c r="I9" s="17">
        <f t="shared" si="1"/>
        <v>0</v>
      </c>
      <c r="J9" s="17">
        <v>50</v>
      </c>
      <c r="K9" s="17">
        <f>G9*50/10000</f>
        <v>0</v>
      </c>
      <c r="L9" s="17">
        <f>H9*50/10000</f>
        <v>0</v>
      </c>
      <c r="M9" s="34">
        <f t="shared" si="2"/>
        <v>0</v>
      </c>
      <c r="N9" s="32" t="s">
        <v>16</v>
      </c>
    </row>
    <row r="10" customFormat="1" ht="25" customHeight="1" spans="1:14">
      <c r="A10" s="12">
        <v>6</v>
      </c>
      <c r="B10" s="13" t="s">
        <v>23</v>
      </c>
      <c r="C10" s="13" t="s">
        <v>24</v>
      </c>
      <c r="D10" s="14">
        <v>120</v>
      </c>
      <c r="E10" s="14"/>
      <c r="F10" s="14">
        <f t="shared" si="0"/>
        <v>120</v>
      </c>
      <c r="G10" s="14">
        <v>84</v>
      </c>
      <c r="H10" s="14"/>
      <c r="I10" s="14">
        <f t="shared" si="1"/>
        <v>84</v>
      </c>
      <c r="J10" s="14">
        <v>50</v>
      </c>
      <c r="K10" s="14">
        <f>G10*50/10000</f>
        <v>0.42</v>
      </c>
      <c r="L10" s="14">
        <f>H10*50/10000</f>
        <v>0</v>
      </c>
      <c r="M10" s="31">
        <f t="shared" si="2"/>
        <v>0.42</v>
      </c>
      <c r="N10" s="33"/>
    </row>
    <row r="11" customFormat="1" ht="25" customHeight="1" spans="1:14">
      <c r="A11" s="12">
        <v>7</v>
      </c>
      <c r="B11" s="13" t="s">
        <v>25</v>
      </c>
      <c r="C11" s="13" t="s">
        <v>26</v>
      </c>
      <c r="D11" s="14">
        <v>200</v>
      </c>
      <c r="E11" s="14"/>
      <c r="F11" s="14">
        <f t="shared" si="0"/>
        <v>200</v>
      </c>
      <c r="G11" s="14">
        <v>50</v>
      </c>
      <c r="H11" s="14"/>
      <c r="I11" s="14">
        <f t="shared" si="1"/>
        <v>50</v>
      </c>
      <c r="J11" s="14">
        <v>50</v>
      </c>
      <c r="K11" s="14">
        <f>G11*50/10000</f>
        <v>0.25</v>
      </c>
      <c r="L11" s="14">
        <f>H11*50/10000</f>
        <v>0</v>
      </c>
      <c r="M11" s="31">
        <f t="shared" si="2"/>
        <v>0.25</v>
      </c>
      <c r="N11" s="33"/>
    </row>
    <row r="12" customFormat="1" ht="25" customHeight="1" spans="1:14">
      <c r="A12" s="12">
        <v>8</v>
      </c>
      <c r="B12" s="13" t="s">
        <v>25</v>
      </c>
      <c r="C12" s="13" t="s">
        <v>27</v>
      </c>
      <c r="D12" s="14">
        <v>200</v>
      </c>
      <c r="E12" s="14"/>
      <c r="F12" s="14">
        <f t="shared" si="0"/>
        <v>200</v>
      </c>
      <c r="G12" s="14">
        <v>0</v>
      </c>
      <c r="H12" s="14"/>
      <c r="I12" s="14">
        <f t="shared" si="1"/>
        <v>0</v>
      </c>
      <c r="J12" s="14">
        <v>50</v>
      </c>
      <c r="K12" s="14">
        <f>G12*50/10000</f>
        <v>0</v>
      </c>
      <c r="L12" s="14">
        <f>H12*50/10000</f>
        <v>0</v>
      </c>
      <c r="M12" s="31">
        <f t="shared" si="2"/>
        <v>0</v>
      </c>
      <c r="N12" s="32" t="s">
        <v>16</v>
      </c>
    </row>
    <row r="13" customFormat="1" ht="25" customHeight="1" spans="1:14">
      <c r="A13" s="12">
        <v>9</v>
      </c>
      <c r="B13" s="13" t="s">
        <v>25</v>
      </c>
      <c r="C13" s="13" t="s">
        <v>28</v>
      </c>
      <c r="D13" s="14">
        <v>4000</v>
      </c>
      <c r="E13" s="14"/>
      <c r="F13" s="14">
        <f t="shared" si="0"/>
        <v>4000</v>
      </c>
      <c r="G13" s="14">
        <v>0</v>
      </c>
      <c r="H13" s="14"/>
      <c r="I13" s="14">
        <f t="shared" si="1"/>
        <v>0</v>
      </c>
      <c r="J13" s="14">
        <v>50</v>
      </c>
      <c r="K13" s="14">
        <f>G13*50/10000</f>
        <v>0</v>
      </c>
      <c r="L13" s="14">
        <f>H13*50/10000</f>
        <v>0</v>
      </c>
      <c r="M13" s="31">
        <f t="shared" si="2"/>
        <v>0</v>
      </c>
      <c r="N13" s="32" t="s">
        <v>16</v>
      </c>
    </row>
    <row r="14" customFormat="1" ht="25" customHeight="1" spans="1:14">
      <c r="A14" s="12">
        <v>10</v>
      </c>
      <c r="B14" s="13" t="s">
        <v>25</v>
      </c>
      <c r="C14" s="13" t="s">
        <v>29</v>
      </c>
      <c r="D14" s="14">
        <v>3000</v>
      </c>
      <c r="E14" s="14"/>
      <c r="F14" s="14">
        <f t="shared" si="0"/>
        <v>3000</v>
      </c>
      <c r="G14" s="14">
        <v>0</v>
      </c>
      <c r="H14" s="14"/>
      <c r="I14" s="14">
        <f t="shared" si="1"/>
        <v>0</v>
      </c>
      <c r="J14" s="14">
        <v>50</v>
      </c>
      <c r="K14" s="14">
        <f>G14*50/10000</f>
        <v>0</v>
      </c>
      <c r="L14" s="14">
        <f>H14*50/10000</f>
        <v>0</v>
      </c>
      <c r="M14" s="31">
        <f t="shared" si="2"/>
        <v>0</v>
      </c>
      <c r="N14" s="32" t="s">
        <v>16</v>
      </c>
    </row>
    <row r="15" customFormat="1" ht="25" customHeight="1" spans="1:14">
      <c r="A15" s="12">
        <v>11</v>
      </c>
      <c r="B15" s="13" t="s">
        <v>25</v>
      </c>
      <c r="C15" s="13" t="s">
        <v>30</v>
      </c>
      <c r="D15" s="14">
        <v>74</v>
      </c>
      <c r="E15" s="14">
        <v>74</v>
      </c>
      <c r="F15" s="14">
        <f t="shared" si="0"/>
        <v>148</v>
      </c>
      <c r="G15" s="14">
        <v>0</v>
      </c>
      <c r="H15" s="14">
        <v>0</v>
      </c>
      <c r="I15" s="14">
        <f t="shared" si="1"/>
        <v>0</v>
      </c>
      <c r="J15" s="14">
        <v>50</v>
      </c>
      <c r="K15" s="14">
        <f>G15*50/10000</f>
        <v>0</v>
      </c>
      <c r="L15" s="14">
        <f>H15*50/10000</f>
        <v>0</v>
      </c>
      <c r="M15" s="31">
        <f t="shared" si="2"/>
        <v>0</v>
      </c>
      <c r="N15" s="32" t="s">
        <v>16</v>
      </c>
    </row>
    <row r="16" customFormat="1" ht="25" customHeight="1" spans="1:14">
      <c r="A16" s="12">
        <v>12</v>
      </c>
      <c r="B16" s="13" t="s">
        <v>25</v>
      </c>
      <c r="C16" s="13" t="s">
        <v>31</v>
      </c>
      <c r="D16" s="14">
        <v>52</v>
      </c>
      <c r="E16" s="14"/>
      <c r="F16" s="14">
        <f t="shared" si="0"/>
        <v>52</v>
      </c>
      <c r="G16" s="14">
        <v>0</v>
      </c>
      <c r="H16" s="14"/>
      <c r="I16" s="14">
        <f t="shared" si="1"/>
        <v>0</v>
      </c>
      <c r="J16" s="14">
        <v>50</v>
      </c>
      <c r="K16" s="14">
        <f>G16*50/10000</f>
        <v>0</v>
      </c>
      <c r="L16" s="14">
        <f>H16*50/10000</f>
        <v>0</v>
      </c>
      <c r="M16" s="31">
        <f t="shared" si="2"/>
        <v>0</v>
      </c>
      <c r="N16" s="32" t="s">
        <v>16</v>
      </c>
    </row>
    <row r="17" customFormat="1" ht="25" customHeight="1" spans="1:14">
      <c r="A17" s="12">
        <v>13</v>
      </c>
      <c r="B17" s="13" t="s">
        <v>25</v>
      </c>
      <c r="C17" s="13" t="s">
        <v>32</v>
      </c>
      <c r="D17" s="14">
        <v>180</v>
      </c>
      <c r="E17" s="14"/>
      <c r="F17" s="14">
        <f t="shared" si="0"/>
        <v>180</v>
      </c>
      <c r="G17" s="14">
        <v>0</v>
      </c>
      <c r="H17" s="14"/>
      <c r="I17" s="14">
        <f t="shared" si="1"/>
        <v>0</v>
      </c>
      <c r="J17" s="14">
        <v>50</v>
      </c>
      <c r="K17" s="14">
        <f>G17*50/10000</f>
        <v>0</v>
      </c>
      <c r="L17" s="14">
        <f>H17*50/10000</f>
        <v>0</v>
      </c>
      <c r="M17" s="31">
        <f t="shared" si="2"/>
        <v>0</v>
      </c>
      <c r="N17" s="32" t="s">
        <v>16</v>
      </c>
    </row>
    <row r="18" customFormat="1" ht="25" customHeight="1" spans="1:14">
      <c r="A18" s="12">
        <v>14</v>
      </c>
      <c r="B18" s="13" t="s">
        <v>25</v>
      </c>
      <c r="C18" s="13" t="s">
        <v>33</v>
      </c>
      <c r="D18" s="14">
        <v>100</v>
      </c>
      <c r="E18" s="14"/>
      <c r="F18" s="14">
        <f t="shared" si="0"/>
        <v>100</v>
      </c>
      <c r="G18" s="14">
        <v>0</v>
      </c>
      <c r="H18" s="14"/>
      <c r="I18" s="14">
        <f t="shared" si="1"/>
        <v>0</v>
      </c>
      <c r="J18" s="14">
        <v>50</v>
      </c>
      <c r="K18" s="14">
        <f>G18*50/10000</f>
        <v>0</v>
      </c>
      <c r="L18" s="14">
        <f>H18*50/10000</f>
        <v>0</v>
      </c>
      <c r="M18" s="31">
        <f t="shared" si="2"/>
        <v>0</v>
      </c>
      <c r="N18" s="32" t="s">
        <v>16</v>
      </c>
    </row>
    <row r="19" customFormat="1" ht="25" customHeight="1" spans="1:14">
      <c r="A19" s="12">
        <v>15</v>
      </c>
      <c r="B19" s="13" t="s">
        <v>34</v>
      </c>
      <c r="C19" s="13" t="s">
        <v>35</v>
      </c>
      <c r="D19" s="14">
        <v>100</v>
      </c>
      <c r="E19" s="14"/>
      <c r="F19" s="14">
        <f t="shared" si="0"/>
        <v>100</v>
      </c>
      <c r="G19" s="14">
        <v>0</v>
      </c>
      <c r="H19" s="14"/>
      <c r="I19" s="14">
        <f t="shared" si="1"/>
        <v>0</v>
      </c>
      <c r="J19" s="14">
        <v>50</v>
      </c>
      <c r="K19" s="14">
        <f>G19*50/10000</f>
        <v>0</v>
      </c>
      <c r="L19" s="14">
        <f>H19*50/10000</f>
        <v>0</v>
      </c>
      <c r="M19" s="31">
        <f t="shared" si="2"/>
        <v>0</v>
      </c>
      <c r="N19" s="35" t="s">
        <v>16</v>
      </c>
    </row>
    <row r="20" customFormat="1" ht="25" customHeight="1" spans="1:14">
      <c r="A20" s="12">
        <v>16</v>
      </c>
      <c r="B20" s="13" t="s">
        <v>34</v>
      </c>
      <c r="C20" s="13" t="s">
        <v>36</v>
      </c>
      <c r="D20" s="14">
        <v>200</v>
      </c>
      <c r="E20" s="14"/>
      <c r="F20" s="14">
        <f t="shared" si="0"/>
        <v>200</v>
      </c>
      <c r="G20" s="14">
        <v>0</v>
      </c>
      <c r="H20" s="14"/>
      <c r="I20" s="14">
        <f t="shared" si="1"/>
        <v>0</v>
      </c>
      <c r="J20" s="14">
        <v>50</v>
      </c>
      <c r="K20" s="14">
        <f>G20*50/10000</f>
        <v>0</v>
      </c>
      <c r="L20" s="14">
        <f>H20*50/10000</f>
        <v>0</v>
      </c>
      <c r="M20" s="31">
        <f t="shared" si="2"/>
        <v>0</v>
      </c>
      <c r="N20" s="32" t="s">
        <v>16</v>
      </c>
    </row>
    <row r="21" customFormat="1" ht="25" customHeight="1" spans="1:14">
      <c r="A21" s="12">
        <v>17</v>
      </c>
      <c r="B21" s="13" t="s">
        <v>34</v>
      </c>
      <c r="C21" s="13" t="s">
        <v>37</v>
      </c>
      <c r="D21" s="14">
        <v>250</v>
      </c>
      <c r="E21" s="14"/>
      <c r="F21" s="14">
        <f t="shared" si="0"/>
        <v>250</v>
      </c>
      <c r="G21" s="14">
        <v>250</v>
      </c>
      <c r="H21" s="14"/>
      <c r="I21" s="14">
        <f t="shared" si="1"/>
        <v>250</v>
      </c>
      <c r="J21" s="14">
        <v>50</v>
      </c>
      <c r="K21" s="14">
        <f>G21*50/10000</f>
        <v>1.25</v>
      </c>
      <c r="L21" s="14">
        <f>H21*50/10000</f>
        <v>0</v>
      </c>
      <c r="M21" s="31">
        <f t="shared" si="2"/>
        <v>1.25</v>
      </c>
      <c r="N21" s="33"/>
    </row>
    <row r="22" customFormat="1" ht="25" customHeight="1" spans="1:14">
      <c r="A22" s="12">
        <v>18</v>
      </c>
      <c r="B22" s="13" t="s">
        <v>34</v>
      </c>
      <c r="C22" s="13" t="s">
        <v>38</v>
      </c>
      <c r="D22" s="14">
        <v>150</v>
      </c>
      <c r="E22" s="14"/>
      <c r="F22" s="14">
        <f t="shared" si="0"/>
        <v>150</v>
      </c>
      <c r="G22" s="14">
        <v>127.4</v>
      </c>
      <c r="H22" s="14"/>
      <c r="I22" s="14">
        <f t="shared" si="1"/>
        <v>127.4</v>
      </c>
      <c r="J22" s="14">
        <v>50</v>
      </c>
      <c r="K22" s="14">
        <f>G22*50/10000</f>
        <v>0.637</v>
      </c>
      <c r="L22" s="14">
        <f>H22*50/10000</f>
        <v>0</v>
      </c>
      <c r="M22" s="31">
        <f t="shared" si="2"/>
        <v>0.637</v>
      </c>
      <c r="N22" s="33"/>
    </row>
    <row r="23" customFormat="1" ht="25" customHeight="1" spans="1:14">
      <c r="A23" s="12">
        <v>19</v>
      </c>
      <c r="B23" s="13" t="s">
        <v>34</v>
      </c>
      <c r="C23" s="13" t="s">
        <v>39</v>
      </c>
      <c r="D23" s="14">
        <v>360</v>
      </c>
      <c r="E23" s="14"/>
      <c r="F23" s="14">
        <f t="shared" si="0"/>
        <v>360</v>
      </c>
      <c r="G23" s="14">
        <v>300</v>
      </c>
      <c r="H23" s="14"/>
      <c r="I23" s="14">
        <f t="shared" si="1"/>
        <v>300</v>
      </c>
      <c r="J23" s="14">
        <v>50</v>
      </c>
      <c r="K23" s="14">
        <f>G23*50/10000</f>
        <v>1.5</v>
      </c>
      <c r="L23" s="14">
        <f>H23*50/10000</f>
        <v>0</v>
      </c>
      <c r="M23" s="31">
        <f t="shared" si="2"/>
        <v>1.5</v>
      </c>
      <c r="N23" s="33"/>
    </row>
    <row r="24" customFormat="1" ht="25" customHeight="1" spans="1:14">
      <c r="A24" s="12">
        <v>20</v>
      </c>
      <c r="B24" s="13" t="s">
        <v>40</v>
      </c>
      <c r="C24" s="13" t="s">
        <v>28</v>
      </c>
      <c r="D24" s="14">
        <v>4000</v>
      </c>
      <c r="E24" s="14"/>
      <c r="F24" s="14">
        <f t="shared" si="0"/>
        <v>4000</v>
      </c>
      <c r="G24" s="14">
        <v>0</v>
      </c>
      <c r="H24" s="14"/>
      <c r="I24" s="14">
        <f t="shared" si="1"/>
        <v>0</v>
      </c>
      <c r="J24" s="14">
        <v>50</v>
      </c>
      <c r="K24" s="14">
        <f>G24*50/10000</f>
        <v>0</v>
      </c>
      <c r="L24" s="14">
        <f>H24*50/10000</f>
        <v>0</v>
      </c>
      <c r="M24" s="31">
        <f t="shared" si="2"/>
        <v>0</v>
      </c>
      <c r="N24" s="35" t="s">
        <v>16</v>
      </c>
    </row>
    <row r="25" customFormat="1" ht="25" customHeight="1" spans="1:14">
      <c r="A25" s="12">
        <v>21</v>
      </c>
      <c r="B25" s="13" t="s">
        <v>41</v>
      </c>
      <c r="C25" s="13" t="s">
        <v>42</v>
      </c>
      <c r="D25" s="14">
        <v>587.541</v>
      </c>
      <c r="E25" s="14"/>
      <c r="F25" s="14">
        <f t="shared" si="0"/>
        <v>587.541</v>
      </c>
      <c r="G25" s="14">
        <v>0</v>
      </c>
      <c r="H25" s="14"/>
      <c r="I25" s="14">
        <f t="shared" si="1"/>
        <v>0</v>
      </c>
      <c r="J25" s="14">
        <v>50</v>
      </c>
      <c r="K25" s="14">
        <f>G25*50/10000</f>
        <v>0</v>
      </c>
      <c r="L25" s="14">
        <f>H25*50/10000</f>
        <v>0</v>
      </c>
      <c r="M25" s="31">
        <f t="shared" si="2"/>
        <v>0</v>
      </c>
      <c r="N25" s="32" t="s">
        <v>16</v>
      </c>
    </row>
    <row r="26" customFormat="1" ht="25" customHeight="1" spans="1:14">
      <c r="A26" s="12">
        <v>22</v>
      </c>
      <c r="B26" s="13" t="s">
        <v>41</v>
      </c>
      <c r="C26" s="13" t="s">
        <v>43</v>
      </c>
      <c r="D26" s="14">
        <v>1000</v>
      </c>
      <c r="E26" s="14"/>
      <c r="F26" s="14">
        <f t="shared" si="0"/>
        <v>1000</v>
      </c>
      <c r="G26" s="14">
        <v>0</v>
      </c>
      <c r="H26" s="14"/>
      <c r="I26" s="14">
        <f t="shared" si="1"/>
        <v>0</v>
      </c>
      <c r="J26" s="14">
        <v>50</v>
      </c>
      <c r="K26" s="14">
        <f>G26*50/10000</f>
        <v>0</v>
      </c>
      <c r="L26" s="14">
        <f>H26*50/10000</f>
        <v>0</v>
      </c>
      <c r="M26" s="31">
        <f t="shared" si="2"/>
        <v>0</v>
      </c>
      <c r="N26" s="32" t="s">
        <v>16</v>
      </c>
    </row>
    <row r="27" customFormat="1" ht="25" customHeight="1" spans="1:14">
      <c r="A27" s="12">
        <v>23</v>
      </c>
      <c r="B27" s="13" t="s">
        <v>44</v>
      </c>
      <c r="C27" s="13" t="s">
        <v>45</v>
      </c>
      <c r="D27" s="14">
        <v>170</v>
      </c>
      <c r="E27" s="14"/>
      <c r="F27" s="14">
        <f t="shared" si="0"/>
        <v>170</v>
      </c>
      <c r="G27" s="14">
        <v>136</v>
      </c>
      <c r="H27" s="14"/>
      <c r="I27" s="14">
        <f t="shared" si="1"/>
        <v>136</v>
      </c>
      <c r="J27" s="14">
        <v>50</v>
      </c>
      <c r="K27" s="14">
        <f>G27*50/10000</f>
        <v>0.68</v>
      </c>
      <c r="L27" s="14">
        <f>H27*50/10000</f>
        <v>0</v>
      </c>
      <c r="M27" s="31">
        <f t="shared" si="2"/>
        <v>0.68</v>
      </c>
      <c r="N27" s="33"/>
    </row>
    <row r="28" customFormat="1" ht="25" customHeight="1" spans="1:14">
      <c r="A28" s="12">
        <v>24</v>
      </c>
      <c r="B28" s="13" t="s">
        <v>44</v>
      </c>
      <c r="C28" s="13" t="s">
        <v>46</v>
      </c>
      <c r="D28" s="14">
        <v>100</v>
      </c>
      <c r="E28" s="14"/>
      <c r="F28" s="14">
        <f t="shared" si="0"/>
        <v>100</v>
      </c>
      <c r="G28" s="14">
        <v>0</v>
      </c>
      <c r="H28" s="14"/>
      <c r="I28" s="14">
        <f t="shared" si="1"/>
        <v>0</v>
      </c>
      <c r="J28" s="14">
        <v>50</v>
      </c>
      <c r="K28" s="14">
        <f>G28*50/10000</f>
        <v>0</v>
      </c>
      <c r="L28" s="14">
        <f>H28*50/10000</f>
        <v>0</v>
      </c>
      <c r="M28" s="31">
        <f t="shared" si="2"/>
        <v>0</v>
      </c>
      <c r="N28" s="32" t="s">
        <v>16</v>
      </c>
    </row>
    <row r="29" customFormat="1" ht="25" customHeight="1" spans="1:14">
      <c r="A29" s="12">
        <v>25</v>
      </c>
      <c r="B29" s="13" t="s">
        <v>44</v>
      </c>
      <c r="C29" s="13" t="s">
        <v>47</v>
      </c>
      <c r="D29" s="14">
        <v>40</v>
      </c>
      <c r="E29" s="14"/>
      <c r="F29" s="14">
        <f t="shared" si="0"/>
        <v>40</v>
      </c>
      <c r="G29" s="14">
        <v>0</v>
      </c>
      <c r="H29" s="14"/>
      <c r="I29" s="14">
        <f t="shared" si="1"/>
        <v>0</v>
      </c>
      <c r="J29" s="14">
        <v>50</v>
      </c>
      <c r="K29" s="14">
        <f>G29*50/10000</f>
        <v>0</v>
      </c>
      <c r="L29" s="14">
        <f>H29*50/10000</f>
        <v>0</v>
      </c>
      <c r="M29" s="31">
        <f t="shared" si="2"/>
        <v>0</v>
      </c>
      <c r="N29" s="35" t="s">
        <v>16</v>
      </c>
    </row>
    <row r="30" customFormat="1" ht="25" customHeight="1" spans="1:14">
      <c r="A30" s="12">
        <v>26</v>
      </c>
      <c r="B30" s="13" t="s">
        <v>44</v>
      </c>
      <c r="C30" s="13" t="s">
        <v>48</v>
      </c>
      <c r="D30" s="14">
        <v>608</v>
      </c>
      <c r="E30" s="14"/>
      <c r="F30" s="14">
        <f t="shared" si="0"/>
        <v>608</v>
      </c>
      <c r="G30" s="14">
        <v>0</v>
      </c>
      <c r="H30" s="14"/>
      <c r="I30" s="14">
        <f t="shared" si="1"/>
        <v>0</v>
      </c>
      <c r="J30" s="14">
        <v>50</v>
      </c>
      <c r="K30" s="14">
        <f>G30*50/10000</f>
        <v>0</v>
      </c>
      <c r="L30" s="14">
        <f>H30*50/10000</f>
        <v>0</v>
      </c>
      <c r="M30" s="31">
        <f t="shared" si="2"/>
        <v>0</v>
      </c>
      <c r="N30" s="35" t="s">
        <v>16</v>
      </c>
    </row>
    <row r="31" customFormat="1" ht="25" customHeight="1" spans="1:14">
      <c r="A31" s="12">
        <v>27</v>
      </c>
      <c r="B31" s="13" t="s">
        <v>44</v>
      </c>
      <c r="C31" s="13" t="s">
        <v>49</v>
      </c>
      <c r="D31" s="14">
        <v>98</v>
      </c>
      <c r="E31" s="14"/>
      <c r="F31" s="14">
        <f t="shared" si="0"/>
        <v>98</v>
      </c>
      <c r="G31" s="14">
        <v>0</v>
      </c>
      <c r="H31" s="14"/>
      <c r="I31" s="14">
        <f t="shared" si="1"/>
        <v>0</v>
      </c>
      <c r="J31" s="14">
        <v>50</v>
      </c>
      <c r="K31" s="14">
        <f>G31*50/10000</f>
        <v>0</v>
      </c>
      <c r="L31" s="14">
        <f>H31*50/10000</f>
        <v>0</v>
      </c>
      <c r="M31" s="31">
        <f t="shared" si="2"/>
        <v>0</v>
      </c>
      <c r="N31" s="32" t="s">
        <v>16</v>
      </c>
    </row>
    <row r="32" customFormat="1" ht="25" customHeight="1" spans="1:14">
      <c r="A32" s="12">
        <v>28</v>
      </c>
      <c r="B32" s="13" t="s">
        <v>44</v>
      </c>
      <c r="C32" s="13" t="s">
        <v>50</v>
      </c>
      <c r="D32" s="14">
        <v>300</v>
      </c>
      <c r="E32" s="14"/>
      <c r="F32" s="14">
        <f t="shared" si="0"/>
        <v>300</v>
      </c>
      <c r="G32" s="14">
        <v>300</v>
      </c>
      <c r="H32" s="14"/>
      <c r="I32" s="14">
        <f t="shared" si="1"/>
        <v>300</v>
      </c>
      <c r="J32" s="14">
        <v>50</v>
      </c>
      <c r="K32" s="14">
        <f>G32*50/10000</f>
        <v>1.5</v>
      </c>
      <c r="L32" s="14">
        <f>H32*50/10000</f>
        <v>0</v>
      </c>
      <c r="M32" s="31">
        <f t="shared" si="2"/>
        <v>1.5</v>
      </c>
      <c r="N32" s="33"/>
    </row>
    <row r="33" customFormat="1" ht="25" customHeight="1" spans="1:14">
      <c r="A33" s="12">
        <v>29</v>
      </c>
      <c r="B33" s="13" t="s">
        <v>51</v>
      </c>
      <c r="C33" s="13" t="s">
        <v>52</v>
      </c>
      <c r="D33" s="14">
        <v>500</v>
      </c>
      <c r="E33" s="14"/>
      <c r="F33" s="14">
        <f t="shared" si="0"/>
        <v>500</v>
      </c>
      <c r="G33" s="14">
        <v>400</v>
      </c>
      <c r="H33" s="14"/>
      <c r="I33" s="14">
        <f t="shared" si="1"/>
        <v>400</v>
      </c>
      <c r="J33" s="14">
        <v>50</v>
      </c>
      <c r="K33" s="14">
        <f>G33*50/10000</f>
        <v>2</v>
      </c>
      <c r="L33" s="14">
        <f>H33*50/10000</f>
        <v>0</v>
      </c>
      <c r="M33" s="31">
        <f t="shared" si="2"/>
        <v>2</v>
      </c>
      <c r="N33" s="35"/>
    </row>
    <row r="34" customFormat="1" ht="25" customHeight="1" spans="1:14">
      <c r="A34" s="12">
        <v>30</v>
      </c>
      <c r="B34" s="13" t="s">
        <v>53</v>
      </c>
      <c r="C34" s="13" t="s">
        <v>29</v>
      </c>
      <c r="D34" s="14">
        <v>1000</v>
      </c>
      <c r="E34" s="14"/>
      <c r="F34" s="14">
        <f t="shared" si="0"/>
        <v>1000</v>
      </c>
      <c r="G34" s="14">
        <v>0</v>
      </c>
      <c r="H34" s="14"/>
      <c r="I34" s="14">
        <f t="shared" si="1"/>
        <v>0</v>
      </c>
      <c r="J34" s="14">
        <v>50</v>
      </c>
      <c r="K34" s="14">
        <f>G34*50/10000</f>
        <v>0</v>
      </c>
      <c r="L34" s="14">
        <f>H34*50/10000</f>
        <v>0</v>
      </c>
      <c r="M34" s="31">
        <f t="shared" si="2"/>
        <v>0</v>
      </c>
      <c r="N34" s="32" t="s">
        <v>16</v>
      </c>
    </row>
    <row r="35" customFormat="1" ht="25" customHeight="1" spans="1:14">
      <c r="A35" s="12">
        <v>31</v>
      </c>
      <c r="B35" s="13" t="s">
        <v>54</v>
      </c>
      <c r="C35" s="13" t="s">
        <v>55</v>
      </c>
      <c r="D35" s="14">
        <v>120</v>
      </c>
      <c r="E35" s="14"/>
      <c r="F35" s="14">
        <f t="shared" si="0"/>
        <v>120</v>
      </c>
      <c r="G35" s="14">
        <v>120</v>
      </c>
      <c r="H35" s="14"/>
      <c r="I35" s="14">
        <f t="shared" si="1"/>
        <v>120</v>
      </c>
      <c r="J35" s="14">
        <v>50</v>
      </c>
      <c r="K35" s="14">
        <f>G35*50/10000</f>
        <v>0.6</v>
      </c>
      <c r="L35" s="14">
        <f>H35*50/10000</f>
        <v>0</v>
      </c>
      <c r="M35" s="31">
        <f t="shared" si="2"/>
        <v>0.6</v>
      </c>
      <c r="N35" s="33"/>
    </row>
    <row r="36" customFormat="1" ht="25" customHeight="1" spans="1:14">
      <c r="A36" s="12">
        <v>32</v>
      </c>
      <c r="B36" s="13" t="s">
        <v>56</v>
      </c>
      <c r="C36" s="13" t="s">
        <v>21</v>
      </c>
      <c r="D36" s="14">
        <v>1500</v>
      </c>
      <c r="E36" s="14"/>
      <c r="F36" s="14">
        <f t="shared" si="0"/>
        <v>1500</v>
      </c>
      <c r="G36" s="14">
        <v>200</v>
      </c>
      <c r="H36" s="14"/>
      <c r="I36" s="14">
        <f t="shared" si="1"/>
        <v>200</v>
      </c>
      <c r="J36" s="14">
        <v>50</v>
      </c>
      <c r="K36" s="14">
        <f>G36*50/10000</f>
        <v>1</v>
      </c>
      <c r="L36" s="14">
        <f>H36*50/10000</f>
        <v>0</v>
      </c>
      <c r="M36" s="31">
        <f t="shared" si="2"/>
        <v>1</v>
      </c>
      <c r="N36" s="33"/>
    </row>
    <row r="37" customFormat="1" ht="25" customHeight="1" spans="1:14">
      <c r="A37" s="12">
        <v>33</v>
      </c>
      <c r="B37" s="13" t="s">
        <v>57</v>
      </c>
      <c r="C37" s="13" t="s">
        <v>58</v>
      </c>
      <c r="D37" s="14">
        <v>500</v>
      </c>
      <c r="E37" s="14"/>
      <c r="F37" s="14">
        <f t="shared" si="0"/>
        <v>500</v>
      </c>
      <c r="G37" s="14">
        <v>120</v>
      </c>
      <c r="H37" s="14"/>
      <c r="I37" s="14">
        <f t="shared" si="1"/>
        <v>120</v>
      </c>
      <c r="J37" s="14">
        <v>50</v>
      </c>
      <c r="K37" s="14">
        <f>G37*50/10000</f>
        <v>0.6</v>
      </c>
      <c r="L37" s="14">
        <f>H37*50/10000</f>
        <v>0</v>
      </c>
      <c r="M37" s="31">
        <f t="shared" si="2"/>
        <v>0.6</v>
      </c>
      <c r="N37" s="33"/>
    </row>
    <row r="38" customFormat="1" ht="25" customHeight="1" spans="1:14">
      <c r="A38" s="12">
        <v>34</v>
      </c>
      <c r="B38" s="13" t="s">
        <v>57</v>
      </c>
      <c r="C38" s="13" t="s">
        <v>59</v>
      </c>
      <c r="D38" s="14">
        <v>400</v>
      </c>
      <c r="E38" s="14"/>
      <c r="F38" s="14">
        <f t="shared" si="0"/>
        <v>400</v>
      </c>
      <c r="G38" s="14">
        <v>320</v>
      </c>
      <c r="H38" s="14"/>
      <c r="I38" s="14">
        <f t="shared" si="1"/>
        <v>320</v>
      </c>
      <c r="J38" s="14">
        <v>50</v>
      </c>
      <c r="K38" s="14">
        <f>G38*50/10000</f>
        <v>1.6</v>
      </c>
      <c r="L38" s="14">
        <f>H38*50/10000</f>
        <v>0</v>
      </c>
      <c r="M38" s="31">
        <f t="shared" si="2"/>
        <v>1.6</v>
      </c>
      <c r="N38" s="33"/>
    </row>
    <row r="39" customFormat="1" ht="25" customHeight="1" spans="1:14">
      <c r="A39" s="12">
        <v>35</v>
      </c>
      <c r="B39" s="13" t="s">
        <v>57</v>
      </c>
      <c r="C39" s="13" t="s">
        <v>60</v>
      </c>
      <c r="D39" s="14">
        <v>100</v>
      </c>
      <c r="E39" s="14"/>
      <c r="F39" s="14">
        <f t="shared" si="0"/>
        <v>100</v>
      </c>
      <c r="G39" s="14">
        <v>60</v>
      </c>
      <c r="H39" s="14"/>
      <c r="I39" s="14">
        <f t="shared" si="1"/>
        <v>60</v>
      </c>
      <c r="J39" s="14">
        <v>50</v>
      </c>
      <c r="K39" s="14">
        <f>G39*50/10000</f>
        <v>0.3</v>
      </c>
      <c r="L39" s="14">
        <f>H39*50/10000</f>
        <v>0</v>
      </c>
      <c r="M39" s="31">
        <f t="shared" si="2"/>
        <v>0.3</v>
      </c>
      <c r="N39" s="33"/>
    </row>
    <row r="40" customFormat="1" ht="25" customHeight="1" spans="1:14">
      <c r="A40" s="12">
        <v>36</v>
      </c>
      <c r="B40" s="13" t="s">
        <v>57</v>
      </c>
      <c r="C40" s="13" t="s">
        <v>21</v>
      </c>
      <c r="D40" s="14">
        <v>2000</v>
      </c>
      <c r="E40" s="14"/>
      <c r="F40" s="14">
        <f t="shared" si="0"/>
        <v>2000</v>
      </c>
      <c r="G40" s="14">
        <v>260</v>
      </c>
      <c r="H40" s="14"/>
      <c r="I40" s="14">
        <f t="shared" si="1"/>
        <v>260</v>
      </c>
      <c r="J40" s="14">
        <v>50</v>
      </c>
      <c r="K40" s="14">
        <f>G40*50/10000</f>
        <v>1.3</v>
      </c>
      <c r="L40" s="14">
        <f>H40*50/10000</f>
        <v>0</v>
      </c>
      <c r="M40" s="31">
        <f t="shared" si="2"/>
        <v>1.3</v>
      </c>
      <c r="N40" s="33"/>
    </row>
    <row r="41" customFormat="1" ht="25" customHeight="1" spans="1:14">
      <c r="A41" s="12">
        <v>37</v>
      </c>
      <c r="B41" s="13" t="s">
        <v>57</v>
      </c>
      <c r="C41" s="13" t="s">
        <v>61</v>
      </c>
      <c r="D41" s="14">
        <v>340</v>
      </c>
      <c r="E41" s="14"/>
      <c r="F41" s="14">
        <f t="shared" si="0"/>
        <v>340</v>
      </c>
      <c r="G41" s="14">
        <v>280</v>
      </c>
      <c r="H41" s="14"/>
      <c r="I41" s="14">
        <f t="shared" si="1"/>
        <v>280</v>
      </c>
      <c r="J41" s="14">
        <v>50</v>
      </c>
      <c r="K41" s="14">
        <f>G41*50/10000</f>
        <v>1.4</v>
      </c>
      <c r="L41" s="14">
        <f>H41*50/10000</f>
        <v>0</v>
      </c>
      <c r="M41" s="31">
        <f t="shared" si="2"/>
        <v>1.4</v>
      </c>
      <c r="N41" s="33"/>
    </row>
    <row r="42" customFormat="1" ht="25" customHeight="1" spans="1:14">
      <c r="A42" s="12">
        <v>38</v>
      </c>
      <c r="B42" s="13" t="s">
        <v>57</v>
      </c>
      <c r="C42" s="13" t="s">
        <v>62</v>
      </c>
      <c r="D42" s="14">
        <v>400</v>
      </c>
      <c r="E42" s="14"/>
      <c r="F42" s="14">
        <f t="shared" si="0"/>
        <v>400</v>
      </c>
      <c r="G42" s="14">
        <v>400</v>
      </c>
      <c r="H42" s="14"/>
      <c r="I42" s="14">
        <f t="shared" si="1"/>
        <v>400</v>
      </c>
      <c r="J42" s="14">
        <v>50</v>
      </c>
      <c r="K42" s="14">
        <f>G42*50/10000</f>
        <v>2</v>
      </c>
      <c r="L42" s="14">
        <f>H42*50/10000</f>
        <v>0</v>
      </c>
      <c r="M42" s="31">
        <f t="shared" si="2"/>
        <v>2</v>
      </c>
      <c r="N42" s="33"/>
    </row>
    <row r="43" customFormat="1" ht="25" customHeight="1" spans="1:14">
      <c r="A43" s="12">
        <v>39</v>
      </c>
      <c r="B43" s="13" t="s">
        <v>57</v>
      </c>
      <c r="C43" s="13" t="s">
        <v>63</v>
      </c>
      <c r="D43" s="14">
        <v>1000</v>
      </c>
      <c r="E43" s="14"/>
      <c r="F43" s="14">
        <f t="shared" si="0"/>
        <v>1000</v>
      </c>
      <c r="G43" s="14">
        <v>0</v>
      </c>
      <c r="H43" s="14"/>
      <c r="I43" s="14">
        <f t="shared" si="1"/>
        <v>0</v>
      </c>
      <c r="J43" s="14">
        <v>50</v>
      </c>
      <c r="K43" s="14">
        <f>G43*50/10000</f>
        <v>0</v>
      </c>
      <c r="L43" s="14">
        <f>H43*50/10000</f>
        <v>0</v>
      </c>
      <c r="M43" s="31">
        <f t="shared" si="2"/>
        <v>0</v>
      </c>
      <c r="N43" s="32" t="s">
        <v>16</v>
      </c>
    </row>
    <row r="44" customFormat="1" ht="25" customHeight="1" spans="1:14">
      <c r="A44" s="12">
        <v>40</v>
      </c>
      <c r="B44" s="13" t="s">
        <v>64</v>
      </c>
      <c r="C44" s="13" t="s">
        <v>65</v>
      </c>
      <c r="D44" s="14">
        <v>500</v>
      </c>
      <c r="E44" s="14"/>
      <c r="F44" s="14">
        <f t="shared" si="0"/>
        <v>500</v>
      </c>
      <c r="G44" s="14">
        <v>0</v>
      </c>
      <c r="H44" s="14"/>
      <c r="I44" s="14">
        <f t="shared" si="1"/>
        <v>0</v>
      </c>
      <c r="J44" s="14">
        <v>50</v>
      </c>
      <c r="K44" s="14">
        <f>G44*50/10000</f>
        <v>0</v>
      </c>
      <c r="L44" s="14">
        <f>H44*50/10000</f>
        <v>0</v>
      </c>
      <c r="M44" s="31">
        <f t="shared" si="2"/>
        <v>0</v>
      </c>
      <c r="N44" s="32" t="s">
        <v>16</v>
      </c>
    </row>
    <row r="45" customFormat="1" ht="25" customHeight="1" spans="1:14">
      <c r="A45" s="12">
        <v>41</v>
      </c>
      <c r="B45" s="13" t="s">
        <v>64</v>
      </c>
      <c r="C45" s="13" t="s">
        <v>66</v>
      </c>
      <c r="D45" s="14">
        <v>300</v>
      </c>
      <c r="E45" s="14"/>
      <c r="F45" s="14">
        <f t="shared" si="0"/>
        <v>300</v>
      </c>
      <c r="G45" s="14">
        <v>0</v>
      </c>
      <c r="H45" s="14"/>
      <c r="I45" s="14">
        <f t="shared" si="1"/>
        <v>0</v>
      </c>
      <c r="J45" s="14">
        <v>50</v>
      </c>
      <c r="K45" s="14">
        <f>G45*50/10000</f>
        <v>0</v>
      </c>
      <c r="L45" s="14">
        <f>H45*50/10000</f>
        <v>0</v>
      </c>
      <c r="M45" s="31">
        <f t="shared" si="2"/>
        <v>0</v>
      </c>
      <c r="N45" s="32" t="s">
        <v>16</v>
      </c>
    </row>
    <row r="46" customFormat="1" ht="25" customHeight="1" spans="1:14">
      <c r="A46" s="12">
        <v>42</v>
      </c>
      <c r="B46" s="13" t="s">
        <v>64</v>
      </c>
      <c r="C46" s="13" t="s">
        <v>67</v>
      </c>
      <c r="D46" s="14">
        <v>200</v>
      </c>
      <c r="E46" s="14"/>
      <c r="F46" s="14">
        <f t="shared" si="0"/>
        <v>200</v>
      </c>
      <c r="G46" s="14">
        <v>200</v>
      </c>
      <c r="H46" s="14"/>
      <c r="I46" s="14">
        <f t="shared" si="1"/>
        <v>200</v>
      </c>
      <c r="J46" s="14">
        <v>50</v>
      </c>
      <c r="K46" s="14">
        <f>G46*50/10000</f>
        <v>1</v>
      </c>
      <c r="L46" s="14">
        <f>H46*50/10000</f>
        <v>0</v>
      </c>
      <c r="M46" s="31">
        <f t="shared" si="2"/>
        <v>1</v>
      </c>
      <c r="N46" s="33"/>
    </row>
    <row r="47" customFormat="1" ht="25" customHeight="1" spans="1:14">
      <c r="A47" s="18" t="s">
        <v>68</v>
      </c>
      <c r="B47" s="18"/>
      <c r="C47" s="18"/>
      <c r="D47" s="19">
        <f>SUM(D5:D46)</f>
        <v>29061.441</v>
      </c>
      <c r="E47" s="21">
        <f>SUM(E5:E46)</f>
        <v>74</v>
      </c>
      <c r="F47" s="22">
        <f>SUM(F5:F46)</f>
        <v>29135.441</v>
      </c>
      <c r="G47" s="23">
        <f>SUM(G5:G46)</f>
        <v>3957.4</v>
      </c>
      <c r="H47" s="24">
        <f>SUM(H5:H46)</f>
        <v>0</v>
      </c>
      <c r="I47" s="14">
        <f>SUM(I5:I46)</f>
        <v>3957.4</v>
      </c>
      <c r="J47" s="14">
        <v>50</v>
      </c>
      <c r="K47" s="14">
        <f>SUM(K5:K46)</f>
        <v>19.787</v>
      </c>
      <c r="L47" s="26">
        <f>SUM(L5:L46)</f>
        <v>0</v>
      </c>
      <c r="M47" s="36">
        <f>SUM(M5:M46)</f>
        <v>19.787</v>
      </c>
      <c r="N47" s="33"/>
    </row>
    <row r="48" spans="14:14">
      <c r="N48" s="4"/>
    </row>
  </sheetData>
  <sheetProtection formatCells="0" insertHyperlinks="0" autoFilter="0"/>
  <mergeCells count="9">
    <mergeCell ref="A1:C1"/>
    <mergeCell ref="A2:N2"/>
    <mergeCell ref="D3:F3"/>
    <mergeCell ref="G3:I3"/>
    <mergeCell ref="K3:M3"/>
    <mergeCell ref="A47:C47"/>
    <mergeCell ref="A3:A4"/>
    <mergeCell ref="B3:B4"/>
    <mergeCell ref="C3:C4"/>
  </mergeCells>
  <printOptions horizontalCentered="1"/>
  <pageMargins left="0.196527777777778" right="0.196527777777778" top="0.60625" bottom="0.409027777777778" header="0.5" footer="0.5"/>
  <pageSetup paperSize="9" scale="8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5 "   i s D b S h e e t = " 0 "   i n t e r l i n e C o l o r = " 0 "   i n t e r l i n e O n O f f = " 0 " /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f i l t e r T y p e = " c o n n "   i s A u t o U p d a t e P a u s e d = " 0 " / > 
   < / w o B o o k P r o p s > 
 < / w o P r o p s > 
 
</file>

<file path=customXml/item3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dfvd</cp:lastModifiedBy>
  <dcterms:created xsi:type="dcterms:W3CDTF">2024-08-05T22:44:00Z</dcterms:created>
  <dcterms:modified xsi:type="dcterms:W3CDTF">2026-05-22T15:12:59Z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C96007CF720138EBD4FD0F6A6E780021_43</vt:lpwstr>
  </property>
</Properties>
</file>