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<sst xmlns="http://schemas.openxmlformats.org/spreadsheetml/2006/main" count="99" uniqueCount="67">
  <si>
    <t>附件2</t>
  </si>
  <si>
    <t>铜梁区2026年食品及农产品加工贷款贴息明细表</t>
  </si>
  <si>
    <t>填报申报主体名称（盖章）：</t>
  </si>
  <si>
    <t>填报日期：</t>
  </si>
  <si>
    <t>单位：万元、%、天</t>
  </si>
  <si>
    <t>序号</t>
  </si>
  <si>
    <t>申报主体经营情况</t>
  </si>
  <si>
    <t>贷款情况</t>
  </si>
  <si>
    <t>贴息申请</t>
  </si>
  <si>
    <t>申报主体基本信息</t>
  </si>
  <si>
    <t>所属
区县
简称</t>
  </si>
  <si>
    <t>主管
部门</t>
  </si>
  <si>
    <t>行业
分类</t>
  </si>
  <si>
    <t>申报主体
全称</t>
  </si>
  <si>
    <t>主营
业务</t>
  </si>
  <si>
    <t>贷款
项目
简称</t>
  </si>
  <si>
    <t>贷款
用途</t>
  </si>
  <si>
    <t>贷款
合同号</t>
  </si>
  <si>
    <t>承贷
银行
简称</t>
  </si>
  <si>
    <t>贷款
金额（万元）</t>
  </si>
  <si>
    <t>贷款
利率</t>
  </si>
  <si>
    <t>贷款
起息日</t>
  </si>
  <si>
    <t>贷款
到期日</t>
  </si>
  <si>
    <t>贷款
实际
天数</t>
  </si>
  <si>
    <t>应付
利息（万元）</t>
  </si>
  <si>
    <t>实付
利息（万元）</t>
  </si>
  <si>
    <t>申报主体与银行核对情况（区县核实情况后填写）</t>
  </si>
  <si>
    <t>贴息
起始日</t>
  </si>
  <si>
    <t>贴息
截止日</t>
  </si>
  <si>
    <t>一年期/五年期以上贷款市场报价利率LPR</t>
  </si>
  <si>
    <t>一年期/五年期以上申报主体申请贴息额</t>
  </si>
  <si>
    <t>是否列入失信或违法名单</t>
  </si>
  <si>
    <t>是否已享受同类贴息</t>
  </si>
  <si>
    <t>申报主体社会
信用代码</t>
  </si>
  <si>
    <t>申报主体
所在地</t>
  </si>
  <si>
    <t>申报主体
负责人</t>
  </si>
  <si>
    <t>申报主体负责人
手机号码</t>
  </si>
  <si>
    <t>申报主体收款
账户名</t>
  </si>
  <si>
    <t>申报主体收款
账户开户行</t>
  </si>
  <si>
    <t>申报主体收款
账户账号</t>
  </si>
  <si>
    <t>栏次</t>
  </si>
  <si>
    <t>**区</t>
  </si>
  <si>
    <t>区农业农村委</t>
  </si>
  <si>
    <t>农林牧渔业</t>
  </si>
  <si>
    <t>重庆市天天向上有限公司</t>
  </si>
  <si>
    <t>肉蛋奶加工</t>
  </si>
  <si>
    <t>流动资金贷款</t>
  </si>
  <si>
    <t>农产品加工</t>
  </si>
  <si>
    <t>GB-123456</t>
  </si>
  <si>
    <t>重庆农村商业银行渝北支行</t>
  </si>
  <si>
    <t>已核对</t>
  </si>
  <si>
    <t>否</t>
  </si>
  <si>
    <t>*******</t>
  </si>
  <si>
    <t>**区**街道**号</t>
  </si>
  <si>
    <t>***</t>
  </si>
  <si>
    <t>******</t>
  </si>
  <si>
    <t>重庆市好的好的有限公司</t>
  </si>
  <si>
    <t>建设银行**支行</t>
  </si>
  <si>
    <t>中药材加工</t>
  </si>
  <si>
    <t>科技研发</t>
  </si>
  <si>
    <t>GB-124597</t>
  </si>
  <si>
    <t>果蔬茶加工</t>
  </si>
  <si>
    <t>扩产扩能</t>
  </si>
  <si>
    <t>申报主体负责人（签字）：</t>
  </si>
  <si>
    <t>填表人（签字）：</t>
  </si>
  <si>
    <t>填表人联系电话（手机）：</t>
  </si>
  <si>
    <t>备注：1.贷款市场报价利率（LPR）一年期3.0%，5年期3.5；2.除了插入、删除行，请不要修改表的格式。已设置公式的单元格，可以复制公式。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</si>
</sst>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_ * #,##0.0_ ;_ * \-#,##0.0_ ;_ * &quot;-&quot;?_ ;_ @_ "/>
    <numFmt numFmtId="178" formatCode="yyyy&quot;年&quot;m&quot;月&quot;d&quot;日&quot;;@"/>
    <numFmt numFmtId="179" formatCode="_ * #,##0.0_ ;_ * \-#,##0.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22"/>
      <color indexed="8"/>
      <name val="方正大标宋简体"/>
      <charset val="134"/>
    </font>
    <font>
      <sz val="11"/>
      <color indexed="8"/>
      <name val="黑体"/>
      <charset val="134"/>
    </font>
    <font>
      <sz val="11"/>
      <color rgb="FFFF0000"/>
      <name val="宋体"/>
      <charset val="134"/>
    </font>
    <font>
      <sz val="20"/>
      <color indexed="8"/>
      <name val="宋体"/>
      <charset val="134"/>
    </font>
    <font>
      <sz val="10.5"/>
      <color rgb="FF171A1D"/>
      <name val="宋体"/>
      <charset val="134"/>
    </font>
    <font>
      <sz val="10.5"/>
      <color rgb="FF171A1D"/>
      <name val="Segoe UI"/>
      <charset val="134"/>
    </font>
    <font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/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medium">
        <color rgb="FF333399"/>
      </bottom>
      <diagonal/>
    </border>
    <border>
      <left style="thin">
        <color rgb="FF333399"/>
      </left>
      <right style="thin">
        <color auto="1"/>
      </right>
      <top style="thin">
        <color rgb="FF333399"/>
      </top>
      <bottom style="thin">
        <color auto="1"/>
      </bottom>
      <diagonal/>
    </border>
    <border>
      <left style="thin">
        <color rgb="FF33339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99"/>
      </left>
      <right style="thin">
        <color auto="1"/>
      </right>
      <top style="thin">
        <color auto="1"/>
      </top>
      <bottom style="thin">
        <color rgb="FF333399"/>
      </bottom>
      <diagonal/>
    </border>
    <border>
      <left style="thin">
        <color auto="1"/>
      </left>
      <right style="thin">
        <color rgb="FF333399"/>
      </right>
      <top style="thin">
        <color rgb="FF333399"/>
      </top>
      <bottom style="thin">
        <color auto="1"/>
      </bottom>
      <diagonal/>
    </border>
    <border>
      <left style="thin">
        <color auto="1"/>
      </left>
      <right style="thin">
        <color rgb="FF333399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33399"/>
      </right>
      <top style="thin">
        <color auto="1"/>
      </top>
      <bottom style="thin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 inden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Fill="1" applyAlignment="1" applyProtection="1">
      <alignment horizontal="justify" vertical="center"/>
    </xf>
    <xf numFmtId="0" fontId="6" fillId="0" borderId="0" xfId="0" applyNumberFormat="1" applyFont="1" applyFill="1" applyAlignment="1" applyProtection="1">
      <alignment horizontal="justify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justify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  <protection locked="0"/>
    </xf>
    <xf numFmtId="1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left" vertical="center"/>
    </xf>
    <xf numFmtId="176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5" fillId="0" borderId="14" xfId="0" applyNumberFormat="1" applyFont="1" applyFill="1" applyBorder="1" applyAlignment="1" applyProtection="1">
      <alignment horizontal="center" vertical="center"/>
    </xf>
    <xf numFmtId="43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 applyProtection="1">
      <alignment horizontal="center" vertical="center"/>
    </xf>
    <xf numFmtId="179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7"/>
  <sheetViews>
    <sheetView tabSelected="1" workbookViewId="0">
      <selection activeCell="O24" sqref="O24"/>
    </sheetView>
  </sheetViews>
  <sheetFormatPr defaultColWidth="9" defaultRowHeight="14.25"/>
  <cols>
    <col min="1" max="1" width="5.375" style="3" customWidth="1"/>
    <col min="2" max="2" width="9.5" style="3" customWidth="1"/>
    <col min="3" max="3" width="8.75" style="4" customWidth="1"/>
    <col min="4" max="4" width="7.625" style="4" customWidth="1"/>
    <col min="5" max="5" width="8.5" style="4" customWidth="1"/>
    <col min="6" max="6" width="7.125" style="4" customWidth="1"/>
    <col min="7" max="10" width="9" style="3"/>
    <col min="11" max="11" width="8.125" style="3" customWidth="1"/>
    <col min="12" max="12" width="7.625" style="3" customWidth="1"/>
    <col min="13" max="13" width="12.75" style="3" customWidth="1"/>
    <col min="14" max="14" width="11.875" style="3" customWidth="1"/>
    <col min="15" max="15" width="7.25" style="3" customWidth="1"/>
    <col min="16" max="16" width="9.25" style="3" customWidth="1"/>
    <col min="17" max="17" width="10" style="3" customWidth="1"/>
    <col min="18" max="18" width="13.625" style="3" customWidth="1"/>
    <col min="19" max="19" width="12.125" style="3" customWidth="1"/>
    <col min="20" max="20" width="13" style="3" customWidth="1"/>
    <col min="21" max="21" width="9" style="3"/>
    <col min="22" max="22" width="9.375" style="3" customWidth="1"/>
    <col min="23" max="27" width="9" style="3"/>
    <col min="28" max="28" width="15" style="3" customWidth="1"/>
    <col min="29" max="30" width="9" style="3"/>
    <col min="31" max="31" width="9.38333333333333" style="3"/>
    <col min="32" max="16384" width="9" style="4"/>
  </cols>
  <sheetData>
    <row r="1" ht="30" customHeight="1" spans="1:11">
      <c r="A1" s="5" t="s">
        <v>0</v>
      </c>
      <c r="B1" s="5"/>
      <c r="J1" s="26"/>
      <c r="K1" s="26"/>
    </row>
    <row r="2" ht="27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6.25" spans="1:31">
      <c r="A3" s="7" t="s">
        <v>2</v>
      </c>
      <c r="H3" s="21"/>
      <c r="I3" s="21"/>
      <c r="L3" s="27" t="s">
        <v>3</v>
      </c>
      <c r="M3" s="34">
        <v>46183</v>
      </c>
      <c r="N3" s="34"/>
      <c r="X3" s="4"/>
      <c r="AA3" s="4"/>
      <c r="AD3" s="25" t="s">
        <v>4</v>
      </c>
      <c r="AE3" s="4"/>
    </row>
    <row r="4" spans="1:31">
      <c r="A4" s="8" t="s">
        <v>5</v>
      </c>
      <c r="B4" s="9" t="s">
        <v>6</v>
      </c>
      <c r="C4" s="10"/>
      <c r="D4" s="10"/>
      <c r="E4" s="10"/>
      <c r="F4" s="10"/>
      <c r="G4" s="9" t="s">
        <v>7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38"/>
      <c r="S4" s="9" t="s">
        <v>8</v>
      </c>
      <c r="T4" s="10"/>
      <c r="U4" s="10"/>
      <c r="V4" s="10"/>
      <c r="W4" s="10"/>
      <c r="X4" s="38"/>
      <c r="Y4" s="9" t="s">
        <v>9</v>
      </c>
      <c r="Z4" s="10"/>
      <c r="AA4" s="10"/>
      <c r="AB4" s="10"/>
      <c r="AC4" s="10"/>
      <c r="AD4" s="10"/>
      <c r="AE4" s="38"/>
    </row>
    <row r="5" s="1" customFormat="1" ht="71.25" spans="1:31">
      <c r="A5" s="11"/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28" t="s">
        <v>19</v>
      </c>
      <c r="L5" s="12" t="s">
        <v>20</v>
      </c>
      <c r="M5" s="28" t="s">
        <v>21</v>
      </c>
      <c r="N5" s="28" t="s">
        <v>22</v>
      </c>
      <c r="O5" s="12" t="s">
        <v>23</v>
      </c>
      <c r="P5" s="12" t="s">
        <v>24</v>
      </c>
      <c r="Q5" s="12" t="s">
        <v>25</v>
      </c>
      <c r="R5" s="28" t="s">
        <v>26</v>
      </c>
      <c r="S5" s="12" t="s">
        <v>27</v>
      </c>
      <c r="T5" s="12" t="s">
        <v>28</v>
      </c>
      <c r="U5" s="28" t="s">
        <v>29</v>
      </c>
      <c r="V5" s="28" t="s">
        <v>30</v>
      </c>
      <c r="W5" s="12" t="s">
        <v>31</v>
      </c>
      <c r="X5" s="12" t="s">
        <v>32</v>
      </c>
      <c r="Y5" s="12" t="s">
        <v>33</v>
      </c>
      <c r="Z5" s="12" t="s">
        <v>34</v>
      </c>
      <c r="AA5" s="12" t="s">
        <v>35</v>
      </c>
      <c r="AB5" s="12" t="s">
        <v>36</v>
      </c>
      <c r="AC5" s="12" t="s">
        <v>37</v>
      </c>
      <c r="AD5" s="12" t="s">
        <v>38</v>
      </c>
      <c r="AE5" s="12" t="s">
        <v>39</v>
      </c>
    </row>
    <row r="6" s="2" customFormat="1" ht="12.75" spans="1:31">
      <c r="A6" s="13" t="s">
        <v>40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</row>
    <row r="7" ht="42.75" spans="1:31">
      <c r="A7" s="14">
        <v>1</v>
      </c>
      <c r="B7" s="14" t="s">
        <v>41</v>
      </c>
      <c r="C7" s="14" t="s">
        <v>42</v>
      </c>
      <c r="D7" s="14" t="s">
        <v>43</v>
      </c>
      <c r="E7" s="15" t="s">
        <v>44</v>
      </c>
      <c r="F7" s="14" t="s">
        <v>45</v>
      </c>
      <c r="G7" s="14" t="s">
        <v>46</v>
      </c>
      <c r="H7" s="22" t="s">
        <v>47</v>
      </c>
      <c r="I7" s="29" t="s">
        <v>48</v>
      </c>
      <c r="J7" s="30" t="s">
        <v>49</v>
      </c>
      <c r="K7" s="14">
        <v>13700</v>
      </c>
      <c r="L7" s="31">
        <v>0.058</v>
      </c>
      <c r="M7" s="35">
        <v>45473</v>
      </c>
      <c r="N7" s="35">
        <v>46568</v>
      </c>
      <c r="O7" s="36">
        <f>N7-M7</f>
        <v>1095</v>
      </c>
      <c r="P7" s="37">
        <f>K7*L7*O7/360</f>
        <v>2416.90833333333</v>
      </c>
      <c r="Q7" s="37">
        <f ca="1">K7*L7*(TODAY()-M7)/360</f>
        <v>1598.02888888889</v>
      </c>
      <c r="R7" s="39" t="s">
        <v>50</v>
      </c>
      <c r="S7" s="40">
        <v>45839</v>
      </c>
      <c r="T7" s="40">
        <v>46203</v>
      </c>
      <c r="U7" s="31">
        <v>0.03</v>
      </c>
      <c r="V7" s="42">
        <f>(T7-S7+1)*U7*K7/360*0.6</f>
        <v>250.025</v>
      </c>
      <c r="W7" s="14" t="s">
        <v>51</v>
      </c>
      <c r="X7" s="14" t="s">
        <v>51</v>
      </c>
      <c r="Y7" s="44" t="s">
        <v>52</v>
      </c>
      <c r="Z7" s="44" t="s">
        <v>53</v>
      </c>
      <c r="AA7" s="14" t="s">
        <v>54</v>
      </c>
      <c r="AB7" s="45" t="s">
        <v>55</v>
      </c>
      <c r="AC7" s="30" t="s">
        <v>56</v>
      </c>
      <c r="AD7" s="30" t="s">
        <v>57</v>
      </c>
      <c r="AE7" s="30">
        <v>88888888</v>
      </c>
    </row>
    <row r="8" ht="42.75" spans="1:31">
      <c r="A8" s="14">
        <v>2</v>
      </c>
      <c r="B8" s="14" t="s">
        <v>41</v>
      </c>
      <c r="C8" s="14" t="s">
        <v>42</v>
      </c>
      <c r="D8" s="14" t="s">
        <v>43</v>
      </c>
      <c r="E8" s="15" t="s">
        <v>44</v>
      </c>
      <c r="F8" s="14" t="s">
        <v>58</v>
      </c>
      <c r="G8" s="14" t="s">
        <v>46</v>
      </c>
      <c r="H8" s="23" t="s">
        <v>59</v>
      </c>
      <c r="I8" s="32" t="s">
        <v>60</v>
      </c>
      <c r="J8" s="30" t="s">
        <v>49</v>
      </c>
      <c r="K8" s="14">
        <v>1000</v>
      </c>
      <c r="L8" s="31">
        <v>0.058</v>
      </c>
      <c r="M8" s="35">
        <v>45292</v>
      </c>
      <c r="N8" s="35">
        <v>46023</v>
      </c>
      <c r="O8" s="36">
        <f>N8-M8</f>
        <v>731</v>
      </c>
      <c r="P8" s="37">
        <f>K8*L8*O8/360</f>
        <v>117.772222222222</v>
      </c>
      <c r="Q8" s="37">
        <f ca="1">K8*L8*(TODAY()-M8)/360</f>
        <v>145.805555555556</v>
      </c>
      <c r="R8" s="39" t="s">
        <v>50</v>
      </c>
      <c r="S8" s="40">
        <v>45839</v>
      </c>
      <c r="T8" s="40">
        <v>46023</v>
      </c>
      <c r="U8" s="31">
        <v>0.03</v>
      </c>
      <c r="V8" s="42">
        <f>(T8-S8+1)*U8*K8/360*0.6</f>
        <v>9.25</v>
      </c>
      <c r="W8" s="14" t="s">
        <v>51</v>
      </c>
      <c r="X8" s="14" t="s">
        <v>51</v>
      </c>
      <c r="Y8" s="44" t="s">
        <v>52</v>
      </c>
      <c r="Z8" s="44" t="s">
        <v>53</v>
      </c>
      <c r="AA8" s="14" t="s">
        <v>54</v>
      </c>
      <c r="AB8" s="45" t="s">
        <v>55</v>
      </c>
      <c r="AC8" s="30" t="s">
        <v>56</v>
      </c>
      <c r="AD8" s="30" t="s">
        <v>57</v>
      </c>
      <c r="AE8" s="30">
        <v>88888888</v>
      </c>
    </row>
    <row r="9" ht="42.75" spans="1:31">
      <c r="A9" s="14">
        <v>3</v>
      </c>
      <c r="B9" s="14" t="s">
        <v>41</v>
      </c>
      <c r="C9" s="14" t="s">
        <v>42</v>
      </c>
      <c r="D9" s="14" t="s">
        <v>43</v>
      </c>
      <c r="E9" s="15" t="s">
        <v>44</v>
      </c>
      <c r="F9" s="14" t="s">
        <v>61</v>
      </c>
      <c r="G9" s="14" t="s">
        <v>46</v>
      </c>
      <c r="H9" s="24" t="s">
        <v>62</v>
      </c>
      <c r="I9" s="33" t="s">
        <v>60</v>
      </c>
      <c r="J9" s="30" t="s">
        <v>49</v>
      </c>
      <c r="K9" s="14">
        <v>2000</v>
      </c>
      <c r="L9" s="31">
        <v>0.058</v>
      </c>
      <c r="M9" s="35">
        <v>45875</v>
      </c>
      <c r="N9" s="35">
        <v>48432</v>
      </c>
      <c r="O9" s="36">
        <f>N9-M9</f>
        <v>2557</v>
      </c>
      <c r="P9" s="37">
        <f>K9*L9*O9/360</f>
        <v>823.922222222222</v>
      </c>
      <c r="Q9" s="37">
        <f ca="1">K9*L9*(TODAY()-M9)/360</f>
        <v>103.755555555556</v>
      </c>
      <c r="R9" s="39" t="s">
        <v>50</v>
      </c>
      <c r="S9" s="40">
        <v>45875</v>
      </c>
      <c r="T9" s="40">
        <v>46203</v>
      </c>
      <c r="U9" s="31">
        <v>0.035</v>
      </c>
      <c r="V9" s="42">
        <f>(T9-S9+1)*U9*K9/360*0.6</f>
        <v>38.3833333333333</v>
      </c>
      <c r="W9" s="14" t="s">
        <v>51</v>
      </c>
      <c r="X9" s="14" t="s">
        <v>51</v>
      </c>
      <c r="Y9" s="44" t="s">
        <v>52</v>
      </c>
      <c r="Z9" s="44" t="s">
        <v>53</v>
      </c>
      <c r="AA9" s="14" t="s">
        <v>54</v>
      </c>
      <c r="AB9" s="45" t="s">
        <v>55</v>
      </c>
      <c r="AC9" s="30" t="s">
        <v>56</v>
      </c>
      <c r="AD9" s="30" t="s">
        <v>57</v>
      </c>
      <c r="AE9" s="30">
        <v>88888888</v>
      </c>
    </row>
    <row r="10" spans="1:31">
      <c r="A10" s="14"/>
      <c r="B10" s="14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35"/>
      <c r="N10" s="35"/>
      <c r="O10" s="36"/>
      <c r="P10" s="36"/>
      <c r="Q10" s="36"/>
      <c r="R10" s="14"/>
      <c r="S10" s="14"/>
      <c r="T10" s="14"/>
      <c r="U10" s="14"/>
      <c r="V10" s="36"/>
      <c r="W10" s="14"/>
      <c r="X10" s="14"/>
      <c r="Y10" s="44"/>
      <c r="Z10" s="44"/>
      <c r="AA10" s="14"/>
      <c r="AB10" s="14"/>
      <c r="AC10" s="30"/>
      <c r="AD10" s="30"/>
      <c r="AE10" s="30"/>
    </row>
    <row r="11" spans="1:31">
      <c r="A11" s="14"/>
      <c r="B11" s="14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35"/>
      <c r="N11" s="35"/>
      <c r="O11" s="36"/>
      <c r="P11" s="36"/>
      <c r="Q11" s="36"/>
      <c r="R11" s="14"/>
      <c r="S11" s="14"/>
      <c r="T11" s="14"/>
      <c r="U11" s="14"/>
      <c r="V11" s="36"/>
      <c r="W11" s="14"/>
      <c r="X11" s="14"/>
      <c r="Y11" s="44"/>
      <c r="Z11" s="44"/>
      <c r="AA11" s="14"/>
      <c r="AB11" s="14"/>
      <c r="AC11" s="30"/>
      <c r="AD11" s="30"/>
      <c r="AE11" s="30"/>
    </row>
    <row r="12" spans="1:31">
      <c r="A12" s="14"/>
      <c r="B12" s="14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6"/>
      <c r="W12" s="14"/>
      <c r="X12" s="14"/>
      <c r="Y12" s="44"/>
      <c r="Z12" s="44"/>
      <c r="AA12" s="14"/>
      <c r="AB12" s="14"/>
      <c r="AC12" s="30"/>
      <c r="AD12" s="30"/>
      <c r="AE12" s="30"/>
    </row>
    <row r="13" ht="15" spans="1:31">
      <c r="A13" s="16"/>
      <c r="B13" s="16"/>
      <c r="C13" s="17"/>
      <c r="D13" s="17"/>
      <c r="E13" s="17"/>
      <c r="F13" s="1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43"/>
      <c r="W13" s="16"/>
      <c r="X13" s="16"/>
      <c r="Y13" s="46"/>
      <c r="Z13" s="46"/>
      <c r="AA13" s="16"/>
      <c r="AB13" s="16"/>
      <c r="AC13" s="47"/>
      <c r="AD13" s="47"/>
      <c r="AE13" s="47"/>
    </row>
    <row r="14" spans="1:24">
      <c r="A14" s="18" t="s">
        <v>63</v>
      </c>
      <c r="B14" s="18"/>
      <c r="C14" s="18"/>
      <c r="F14" s="25" t="s">
        <v>64</v>
      </c>
      <c r="J14" s="4"/>
      <c r="K14" s="18" t="s">
        <v>65</v>
      </c>
      <c r="L14" s="18"/>
      <c r="M14" s="18"/>
      <c r="N14" s="18"/>
      <c r="O14" s="18"/>
      <c r="P14" s="4"/>
      <c r="Q14" s="4"/>
      <c r="X14" s="25"/>
    </row>
    <row r="15" spans="3:6">
      <c r="C15" s="3"/>
      <c r="D15" s="3"/>
      <c r="E15" s="3"/>
      <c r="F15" s="3"/>
    </row>
    <row r="16" spans="1:16">
      <c r="A16" s="19" t="s">
        <v>66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9" customHeight="1" spans="1:28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</sheetData>
  <mergeCells count="14">
    <mergeCell ref="A1:B1"/>
    <mergeCell ref="J1:K1"/>
    <mergeCell ref="A2:AE2"/>
    <mergeCell ref="M3:N3"/>
    <mergeCell ref="B4:F4"/>
    <mergeCell ref="G4:R4"/>
    <mergeCell ref="S4:X4"/>
    <mergeCell ref="Y4:AE4"/>
    <mergeCell ref="A14:C14"/>
    <mergeCell ref="K14:O14"/>
    <mergeCell ref="A16:P16"/>
    <mergeCell ref="A17:N17"/>
    <mergeCell ref="Q17:AB17"/>
    <mergeCell ref="A4:A5"/>
  </mergeCells>
  <printOptions horizontalCentered="1"/>
  <pageMargins left="0.354330708661417" right="0.354330708661417" top="0.748031496062992" bottom="0.748031496062992" header="0.31496062992126" footer="0.31496062992126"/>
  <pageSetup paperSize="8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created xsi:type="dcterms:W3CDTF">2020-03-25T14:20:00Z</dcterms:created>
  <dcterms:modified xsi:type="dcterms:W3CDTF">2026-06-24T15:21:11Z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A0860FF366CC4FAF97ABB815685FE512_13</vt:lpwstr>
  </property>
  <property fmtid="{D5CDD505-2E9C-101B-9397-08002B2CF9AE}" pid="4" name="CalculationRule">
    <vt:i4>0</vt:i4>
  </property>
</Properties>
</file>