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Sheet1!$A$4:$P$11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<sst xmlns="http://schemas.openxmlformats.org/spreadsheetml/2006/main" count="39" uniqueCount="30">
  <si>
    <r>
      <rPr>
        <sz val="14"/>
        <color theme="1"/>
        <rFont val="方正仿宋_GBK"/>
        <charset val="134"/>
      </rPr>
      <t>附件</t>
    </r>
    <r>
      <rPr>
        <sz val="14"/>
        <color theme="1"/>
        <rFont val="Times New Roman"/>
        <charset val="134"/>
      </rPr>
      <t>1</t>
    </r>
  </si>
  <si>
    <t>铜梁区2024年水稻社会化服务项目计划任务表</t>
  </si>
  <si>
    <t>镇街</t>
  </si>
  <si>
    <t>服务组织名称</t>
  </si>
  <si>
    <t>实施地点（村名）</t>
  </si>
  <si>
    <t>机耕</t>
  </si>
  <si>
    <t>机插（含集中代育秧）</t>
  </si>
  <si>
    <t>统防统治</t>
  </si>
  <si>
    <t>机收</t>
  </si>
  <si>
    <t>补助金额（元）</t>
  </si>
  <si>
    <t>面积</t>
  </si>
  <si>
    <t>其中服务小农户亩数</t>
  </si>
  <si>
    <t>其中服务农业经营主体亩数</t>
  </si>
  <si>
    <t>土桥</t>
  </si>
  <si>
    <t>铜梁区土桥镇高垭村股份经济合作联合社</t>
  </si>
  <si>
    <t>高桥村、大磨村、河水村</t>
  </si>
  <si>
    <t>水口</t>
  </si>
  <si>
    <t>重庆市大足区有益农机专业合作社</t>
  </si>
  <si>
    <t>天寨村、大滩村、汪祠村</t>
  </si>
  <si>
    <t>重庆市和丰农业科技有限公司</t>
  </si>
  <si>
    <t>树荫村、天寨村、大滩村、汪祠村</t>
  </si>
  <si>
    <t>铜梁区水口镇树荫村股份经济合作联合社</t>
  </si>
  <si>
    <t>树荫村</t>
  </si>
  <si>
    <t>平滩</t>
  </si>
  <si>
    <t>铜梁区平滩镇玉龙村股份经济合作联合社</t>
  </si>
  <si>
    <t>金竹村、玉龙村、洪太村、万桥村、红河村</t>
  </si>
  <si>
    <t>太平</t>
  </si>
  <si>
    <t>重庆市铜梁区龙瓖供销合作社集团有限公司</t>
  </si>
  <si>
    <t>团碾村、双福村、余家村、太平村、万寿村、坪漆村、铁鹅村、凉水村、垣楼村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</si>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</sst>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7">
    <font>
      <sz val="11"/>
      <color theme="1"/>
      <name val="宋体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rgb="FFFF0000"/>
      <name val="Times New Roman"/>
      <charset val="134"/>
    </font>
    <font>
      <b/>
      <sz val="12"/>
      <color theme="1"/>
      <name val="方正仿宋_GBK"/>
      <charset val="134"/>
    </font>
    <font>
      <sz val="11"/>
      <name val="宋体"/>
      <charset val="134"/>
      <scheme val="minor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26"/>
      <color theme="1"/>
      <name val="方正小标宋_GBK"/>
      <charset val="134"/>
    </font>
    <font>
      <b/>
      <sz val="11"/>
      <color theme="1"/>
      <name val="方正仿宋_GBK"/>
      <charset val="134"/>
    </font>
    <font>
      <b/>
      <sz val="11"/>
      <color theme="1"/>
      <name val="仿宋"/>
      <charset val="134"/>
    </font>
    <font>
      <b/>
      <sz val="12"/>
      <color theme="1"/>
      <name val="仿宋"/>
      <charset val="134"/>
    </font>
    <font>
      <sz val="11"/>
      <color theme="1"/>
      <name val="仿宋"/>
      <charset val="134"/>
    </font>
    <font>
      <sz val="11"/>
      <color theme="1"/>
      <name val="方正仿宋_GBK"/>
      <charset val="134"/>
    </font>
    <font>
      <sz val="11"/>
      <name val="仿宋"/>
      <charset val="134"/>
    </font>
    <font>
      <sz val="11"/>
      <name val="Times New Roman"/>
      <charset val="134"/>
    </font>
    <font>
      <sz val="26"/>
      <name val="方正小标宋_GBK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3" fillId="11" borderId="11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31" fillId="21" borderId="10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"/>
  <sheetViews>
    <sheetView tabSelected="1" workbookViewId="0">
      <pane ySplit="4" topLeftCell="A5" activePane="bottomLeft" state="frozen"/>
      <selection/>
      <selection pane="bottomLeft" activeCell="N9" sqref="N9"/>
    </sheetView>
  </sheetViews>
  <sheetFormatPr defaultColWidth="9" defaultRowHeight="15.75"/>
  <cols>
    <col min="1" max="1" width="6.13333333333333" style="4" customWidth="1"/>
    <col min="2" max="2" width="15.45" style="5" customWidth="1"/>
    <col min="3" max="3" width="19.5416666666667" style="5" customWidth="1"/>
    <col min="4" max="4" width="9.09166666666667" style="5" customWidth="1"/>
    <col min="5" max="5" width="7.95" style="5" customWidth="1"/>
    <col min="6" max="6" width="9.31666666666667" style="5" customWidth="1"/>
    <col min="7" max="7" width="9.09166666666667" style="5" customWidth="1"/>
    <col min="8" max="8" width="7.95" style="5" customWidth="1"/>
    <col min="9" max="9" width="9.31666666666667" style="5" customWidth="1"/>
    <col min="10" max="10" width="9.09166666666667" style="6" customWidth="1"/>
    <col min="11" max="11" width="7.95" style="6" customWidth="1"/>
    <col min="12" max="12" width="9.31666666666667" style="6" customWidth="1"/>
    <col min="13" max="13" width="9.09166666666667" style="7" customWidth="1"/>
    <col min="14" max="14" width="7.95" style="7" customWidth="1"/>
    <col min="15" max="15" width="9.31666666666667" style="7" customWidth="1"/>
    <col min="16" max="16" width="11.3666666666667" style="5" customWidth="1"/>
    <col min="17" max="17" width="10.625" customWidth="1"/>
  </cols>
  <sheetData>
    <row r="1" ht="18.75" spans="1:2">
      <c r="A1" s="8" t="s">
        <v>0</v>
      </c>
      <c r="B1" s="9"/>
    </row>
    <row r="2" ht="42" customHeight="1" spans="1:16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23"/>
      <c r="K2" s="23"/>
      <c r="L2" s="23"/>
      <c r="M2" s="24"/>
      <c r="N2" s="24"/>
      <c r="O2" s="24"/>
      <c r="P2" s="10"/>
    </row>
    <row r="3" s="1" customFormat="1" ht="30" customHeight="1" spans="1:16">
      <c r="A3" s="11" t="s">
        <v>2</v>
      </c>
      <c r="B3" s="11" t="s">
        <v>3</v>
      </c>
      <c r="C3" s="11" t="s">
        <v>4</v>
      </c>
      <c r="D3" s="12" t="s">
        <v>5</v>
      </c>
      <c r="E3" s="12"/>
      <c r="F3" s="12"/>
      <c r="G3" s="12" t="s">
        <v>6</v>
      </c>
      <c r="H3" s="12"/>
      <c r="I3" s="12"/>
      <c r="J3" s="25" t="s">
        <v>7</v>
      </c>
      <c r="K3" s="25"/>
      <c r="L3" s="25"/>
      <c r="M3" s="25" t="s">
        <v>8</v>
      </c>
      <c r="N3" s="25"/>
      <c r="O3" s="25"/>
      <c r="P3" s="26" t="s">
        <v>9</v>
      </c>
    </row>
    <row r="4" s="1" customFormat="1" ht="78" customHeight="1" spans="1:16">
      <c r="A4" s="11"/>
      <c r="B4" s="13"/>
      <c r="C4" s="13"/>
      <c r="D4" s="12" t="s">
        <v>10</v>
      </c>
      <c r="E4" s="12" t="s">
        <v>11</v>
      </c>
      <c r="F4" s="12" t="s">
        <v>12</v>
      </c>
      <c r="G4" s="12" t="s">
        <v>10</v>
      </c>
      <c r="H4" s="12" t="s">
        <v>11</v>
      </c>
      <c r="I4" s="12" t="s">
        <v>12</v>
      </c>
      <c r="J4" s="27" t="s">
        <v>10</v>
      </c>
      <c r="K4" s="25" t="s">
        <v>11</v>
      </c>
      <c r="L4" s="12" t="s">
        <v>12</v>
      </c>
      <c r="M4" s="25" t="s">
        <v>10</v>
      </c>
      <c r="N4" s="25" t="s">
        <v>11</v>
      </c>
      <c r="O4" s="12" t="s">
        <v>12</v>
      </c>
      <c r="P4" s="26"/>
    </row>
    <row r="5" s="2" customFormat="1" ht="57" customHeight="1" spans="1:16">
      <c r="A5" s="14" t="s">
        <v>13</v>
      </c>
      <c r="B5" s="15" t="s">
        <v>14</v>
      </c>
      <c r="C5" s="15" t="s">
        <v>15</v>
      </c>
      <c r="D5" s="16">
        <v>200</v>
      </c>
      <c r="E5" s="16">
        <v>100</v>
      </c>
      <c r="F5" s="16">
        <v>100</v>
      </c>
      <c r="G5" s="16">
        <v>200</v>
      </c>
      <c r="H5" s="16">
        <v>100</v>
      </c>
      <c r="I5" s="16">
        <v>100</v>
      </c>
      <c r="J5" s="16">
        <v>2000</v>
      </c>
      <c r="K5" s="16">
        <v>1900</v>
      </c>
      <c r="L5" s="16">
        <v>100</v>
      </c>
      <c r="M5" s="16">
        <v>2000</v>
      </c>
      <c r="N5" s="16">
        <v>1900</v>
      </c>
      <c r="O5" s="16">
        <v>100</v>
      </c>
      <c r="P5" s="16">
        <f t="shared" ref="P5:P10" si="0">D5*23+G5*30+J5*12+M5*20</f>
        <v>74600</v>
      </c>
    </row>
    <row r="6" s="2" customFormat="1" ht="47" customHeight="1" spans="1:16">
      <c r="A6" s="17" t="s">
        <v>16</v>
      </c>
      <c r="B6" s="15" t="s">
        <v>17</v>
      </c>
      <c r="C6" s="15" t="s">
        <v>18</v>
      </c>
      <c r="D6" s="16">
        <v>2879.976</v>
      </c>
      <c r="E6" s="16"/>
      <c r="F6" s="16">
        <v>2879.976</v>
      </c>
      <c r="G6" s="16">
        <v>2879.976</v>
      </c>
      <c r="H6" s="16"/>
      <c r="I6" s="16">
        <v>2879.976</v>
      </c>
      <c r="J6" s="16">
        <v>2879.976</v>
      </c>
      <c r="K6" s="16"/>
      <c r="L6" s="16">
        <v>2879.976</v>
      </c>
      <c r="M6" s="16">
        <v>2879.976</v>
      </c>
      <c r="N6" s="16"/>
      <c r="O6" s="16">
        <v>2879.976</v>
      </c>
      <c r="P6" s="16">
        <f t="shared" si="0"/>
        <v>244797.96</v>
      </c>
    </row>
    <row r="7" s="2" customFormat="1" ht="46" customHeight="1" spans="1:16">
      <c r="A7" s="18"/>
      <c r="B7" s="15" t="s">
        <v>19</v>
      </c>
      <c r="C7" s="15" t="s">
        <v>20</v>
      </c>
      <c r="D7" s="16"/>
      <c r="E7" s="16"/>
      <c r="F7" s="16"/>
      <c r="G7" s="16"/>
      <c r="H7" s="16"/>
      <c r="I7" s="16"/>
      <c r="J7" s="16"/>
      <c r="K7" s="16"/>
      <c r="L7" s="16"/>
      <c r="M7" s="16">
        <v>4340.1</v>
      </c>
      <c r="N7" s="16">
        <v>4340.1</v>
      </c>
      <c r="O7" s="16"/>
      <c r="P7" s="16">
        <f t="shared" si="0"/>
        <v>86802</v>
      </c>
    </row>
    <row r="8" s="2" customFormat="1" ht="55" customHeight="1" spans="1:16">
      <c r="A8" s="19"/>
      <c r="B8" s="20" t="s">
        <v>21</v>
      </c>
      <c r="C8" s="20" t="s">
        <v>22</v>
      </c>
      <c r="D8" s="16"/>
      <c r="E8" s="16"/>
      <c r="F8" s="16"/>
      <c r="G8" s="16"/>
      <c r="H8" s="16"/>
      <c r="I8" s="16"/>
      <c r="J8" s="22"/>
      <c r="K8" s="22"/>
      <c r="L8" s="22"/>
      <c r="M8" s="28">
        <v>1900</v>
      </c>
      <c r="N8" s="28">
        <v>1900</v>
      </c>
      <c r="O8" s="28"/>
      <c r="P8" s="16">
        <f t="shared" si="0"/>
        <v>38000</v>
      </c>
    </row>
    <row r="9" s="3" customFormat="1" ht="61" customHeight="1" spans="1:16">
      <c r="A9" s="14" t="s">
        <v>23</v>
      </c>
      <c r="B9" s="15" t="s">
        <v>24</v>
      </c>
      <c r="C9" s="15" t="s">
        <v>25</v>
      </c>
      <c r="D9" s="16">
        <v>4500</v>
      </c>
      <c r="E9" s="16">
        <v>3308.22</v>
      </c>
      <c r="F9" s="16">
        <v>1191.78</v>
      </c>
      <c r="G9" s="16"/>
      <c r="H9" s="16"/>
      <c r="I9" s="16"/>
      <c r="J9" s="16">
        <v>4500</v>
      </c>
      <c r="K9" s="16">
        <v>3308.22</v>
      </c>
      <c r="L9" s="16">
        <v>1191.78</v>
      </c>
      <c r="M9" s="16">
        <v>4500</v>
      </c>
      <c r="N9" s="16">
        <v>3308.22</v>
      </c>
      <c r="O9" s="16">
        <v>1191.78</v>
      </c>
      <c r="P9" s="16">
        <f t="shared" si="0"/>
        <v>247500</v>
      </c>
    </row>
    <row r="10" s="3" customFormat="1" ht="70" customHeight="1" spans="1:16">
      <c r="A10" s="14" t="s">
        <v>26</v>
      </c>
      <c r="B10" s="21" t="s">
        <v>27</v>
      </c>
      <c r="C10" s="21" t="s">
        <v>28</v>
      </c>
      <c r="D10" s="22"/>
      <c r="E10" s="22"/>
      <c r="F10" s="22"/>
      <c r="G10" s="22"/>
      <c r="H10" s="22"/>
      <c r="I10" s="22"/>
      <c r="J10" s="22">
        <v>9000</v>
      </c>
      <c r="K10" s="22">
        <v>7000</v>
      </c>
      <c r="L10" s="22">
        <v>2000</v>
      </c>
      <c r="M10" s="22">
        <v>9000</v>
      </c>
      <c r="N10" s="22">
        <v>7000</v>
      </c>
      <c r="O10" s="22">
        <v>2000</v>
      </c>
      <c r="P10" s="16">
        <f t="shared" si="0"/>
        <v>288000</v>
      </c>
    </row>
    <row r="11" s="2" customFormat="1" ht="37" customHeight="1" spans="1:16">
      <c r="A11" s="14" t="s">
        <v>29</v>
      </c>
      <c r="B11" s="16"/>
      <c r="C11" s="16"/>
      <c r="D11" s="16">
        <f>SUM(D5:D10)</f>
        <v>7579.976</v>
      </c>
      <c r="E11" s="16">
        <f t="shared" ref="E11:P11" si="1">SUM(E5:E10)</f>
        <v>3408.22</v>
      </c>
      <c r="F11" s="16">
        <f t="shared" si="1"/>
        <v>4171.756</v>
      </c>
      <c r="G11" s="16">
        <f t="shared" si="1"/>
        <v>3079.976</v>
      </c>
      <c r="H11" s="16">
        <f t="shared" si="1"/>
        <v>100</v>
      </c>
      <c r="I11" s="16">
        <f t="shared" si="1"/>
        <v>2979.976</v>
      </c>
      <c r="J11" s="16">
        <f t="shared" si="1"/>
        <v>18379.976</v>
      </c>
      <c r="K11" s="16">
        <f t="shared" si="1"/>
        <v>12208.22</v>
      </c>
      <c r="L11" s="16">
        <f t="shared" si="1"/>
        <v>6171.756</v>
      </c>
      <c r="M11" s="16">
        <f t="shared" si="1"/>
        <v>24620.076</v>
      </c>
      <c r="N11" s="16">
        <f t="shared" si="1"/>
        <v>18448.32</v>
      </c>
      <c r="O11" s="16">
        <f t="shared" si="1"/>
        <v>6171.756</v>
      </c>
      <c r="P11" s="16">
        <f t="shared" si="1"/>
        <v>979699.96</v>
      </c>
    </row>
    <row r="12" ht="50" customHeight="1"/>
    <row r="13" ht="36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</sheetData>
  <autoFilter ref="A4:P11">
    <extLst/>
  </autoFilter>
  <mergeCells count="11">
    <mergeCell ref="A1:B1"/>
    <mergeCell ref="A2:P2"/>
    <mergeCell ref="D3:F3"/>
    <mergeCell ref="G3:I3"/>
    <mergeCell ref="J3:L3"/>
    <mergeCell ref="M3:O3"/>
    <mergeCell ref="A3:A4"/>
    <mergeCell ref="A6:A8"/>
    <mergeCell ref="B3:B4"/>
    <mergeCell ref="C3:C4"/>
    <mergeCell ref="P3:P4"/>
  </mergeCells>
  <pageMargins left="0.554861111111111" right="0.472222222222222" top="1" bottom="0.60625" header="0.5" footer="0.5"/>
  <pageSetup paperSize="9" scale="85" orientation="landscape" horizontalDpi="600"/>
  <headerFoot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1</cp:lastModifiedBy>
  <dcterms:created xsi:type="dcterms:W3CDTF">2021-04-26T07:06:00Z</dcterms:created>
  <dcterms:modified xsi:type="dcterms:W3CDTF">2024-10-15T02:30:58Z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2052-11.8.6.8556</vt:lpwstr>
  </property>
  <property fmtid="{D5CDD505-2E9C-101B-9397-08002B2CF9AE}" pid="3" name="ICV">
    <vt:lpwstr>23684C74A1C3449B9472E1863F065FC7</vt:lpwstr>
  </property>
</Properties>
</file>