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汇总表 (下浮5%)" sheetId="4" r:id="rId1"/>
    <sheet name="工程量清单 (下浮5%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<sst xmlns="http://schemas.openxmlformats.org/spreadsheetml/2006/main" count="145" uniqueCount="62">
  <si>
    <t>工程量清单计价汇总表</t>
  </si>
  <si>
    <t>项目名称：铜梁区2024年农村公路生命安全防护工程(二片区)   合同段：虎峰镇</t>
  </si>
  <si>
    <r>
      <rPr>
        <sz val="9"/>
        <rFont val="smartSimSun"/>
        <charset val="134"/>
      </rPr>
      <t>序  号</t>
    </r>
  </si>
  <si>
    <r>
      <rPr>
        <sz val="9"/>
        <rFont val="smartSimSun"/>
        <charset val="134"/>
      </rPr>
      <t>章  次</t>
    </r>
  </si>
  <si>
    <r>
      <rPr>
        <sz val="9"/>
        <rFont val="smartSimSun"/>
        <charset val="134"/>
      </rPr>
      <t>科  目  名  称</t>
    </r>
  </si>
  <si>
    <r>
      <rPr>
        <sz val="9"/>
        <rFont val="smartSimSun"/>
        <charset val="134"/>
      </rPr>
      <t>金额(元)</t>
    </r>
  </si>
  <si>
    <r>
      <rPr>
        <sz val="9"/>
        <rFont val="宋体"/>
        <charset val="204"/>
      </rPr>
      <t>第</t>
    </r>
    <r>
      <rPr>
        <sz val="9"/>
        <rFont val="smartSimSun"/>
        <charset val="204"/>
      </rPr>
      <t>100</t>
    </r>
    <r>
      <rPr>
        <sz val="9"/>
        <rFont val="宋体"/>
        <charset val="204"/>
      </rPr>
      <t>章</t>
    </r>
    <r>
      <rPr>
        <sz val="9"/>
        <rFont val="smartSimSun"/>
        <charset val="204"/>
      </rPr>
      <t xml:space="preserve">  </t>
    </r>
    <r>
      <rPr>
        <sz val="9"/>
        <rFont val="宋体"/>
        <charset val="204"/>
      </rPr>
      <t>总则</t>
    </r>
  </si>
  <si>
    <r>
      <rPr>
        <sz val="9"/>
        <rFont val="宋体"/>
        <charset val="204"/>
      </rPr>
      <t>第</t>
    </r>
    <r>
      <rPr>
        <sz val="9"/>
        <rFont val="smartSimSun"/>
        <charset val="204"/>
      </rPr>
      <t>600</t>
    </r>
    <r>
      <rPr>
        <sz val="9"/>
        <rFont val="宋体"/>
        <charset val="204"/>
      </rPr>
      <t>章</t>
    </r>
    <r>
      <rPr>
        <sz val="9"/>
        <rFont val="smartSimSun"/>
        <charset val="204"/>
      </rPr>
      <t xml:space="preserve">  </t>
    </r>
    <r>
      <rPr>
        <sz val="9"/>
        <rFont val="宋体"/>
        <charset val="204"/>
      </rPr>
      <t>安全设施及预埋管线</t>
    </r>
  </si>
  <si>
    <t>第100章至900章清单合计</t>
  </si>
  <si>
    <t>已包含在清单合计中的材料、工程设备、专业工程暂估价合计</t>
  </si>
  <si>
    <t>清单合计减去材料、工程设备、专业工程暂估价
合计(5=3-4)</t>
  </si>
  <si>
    <t>计日工合计</t>
  </si>
  <si>
    <t>暂列金额(不含计日工总额)</t>
  </si>
  <si>
    <t>招标控制价总价(8=3+6+7)</t>
  </si>
  <si>
    <t/>
  </si>
  <si>
    <r>
      <rPr>
        <sz val="20"/>
        <rFont val="smartSimSun"/>
        <charset val="134"/>
      </rPr>
      <t>工程量清单表</t>
    </r>
  </si>
  <si>
    <t>标段: 虎峰镇</t>
  </si>
  <si>
    <r>
      <rPr>
        <sz val="9"/>
        <rFont val="smartSimSun"/>
        <charset val="134"/>
      </rPr>
      <t>货币单位: 人民币 元</t>
    </r>
  </si>
  <si>
    <r>
      <rPr>
        <sz val="9"/>
        <rFont val="smartSimSun"/>
        <charset val="134"/>
      </rPr>
      <t>子目号</t>
    </r>
  </si>
  <si>
    <r>
      <rPr>
        <sz val="9"/>
        <rFont val="smartSimSun"/>
        <charset val="134"/>
      </rPr>
      <t>子  目  名  称</t>
    </r>
  </si>
  <si>
    <r>
      <rPr>
        <sz val="9"/>
        <rFont val="smartSimSun"/>
        <charset val="134"/>
      </rPr>
      <t>单位</t>
    </r>
  </si>
  <si>
    <r>
      <rPr>
        <sz val="9"/>
        <rFont val="smartSimSun"/>
        <charset val="134"/>
      </rPr>
      <t>数量</t>
    </r>
  </si>
  <si>
    <r>
      <rPr>
        <sz val="9"/>
        <rFont val="smartSimSun"/>
        <charset val="134"/>
      </rPr>
      <t>单价</t>
    </r>
  </si>
  <si>
    <r>
      <rPr>
        <sz val="9"/>
        <rFont val="smartSimSun"/>
        <charset val="134"/>
      </rPr>
      <t>合价</t>
    </r>
  </si>
  <si>
    <r>
      <rPr>
        <sz val="9"/>
        <rFont val="smartSimSun"/>
        <charset val="134"/>
      </rPr>
      <t>通则</t>
    </r>
  </si>
  <si>
    <t>101-1</t>
  </si>
  <si>
    <r>
      <rPr>
        <sz val="9"/>
        <rFont val="Microsoft YaHei"/>
        <charset val="134"/>
      </rPr>
      <t>工程保险</t>
    </r>
  </si>
  <si>
    <t>-a</t>
  </si>
  <si>
    <t>建筑工程一切险(包含第三者责任险)</t>
  </si>
  <si>
    <r>
      <rPr>
        <sz val="3"/>
        <rFont val="Arial"/>
        <charset val="134"/>
      </rPr>
      <t xml:space="preserve">
</t>
    </r>
    <r>
      <rPr>
        <sz val="8"/>
        <rFont val="SimSun"/>
        <charset val="134"/>
      </rPr>
      <t>总额</t>
    </r>
  </si>
  <si>
    <t>工程管理</t>
  </si>
  <si>
    <t>102-2</t>
  </si>
  <si>
    <t>安全生产费</t>
  </si>
  <si>
    <t>临时工程与设施</t>
  </si>
  <si>
    <t>103-6</t>
  </si>
  <si>
    <t>保通交安设施(详设计)</t>
  </si>
  <si>
    <r>
      <rPr>
        <sz val="8"/>
        <rFont val="SimSun"/>
        <charset val="134"/>
      </rPr>
      <t>总额</t>
    </r>
  </si>
  <si>
    <t>标准化工地建设</t>
  </si>
  <si>
    <t>104-1</t>
  </si>
  <si>
    <t>标准化工地建设费</t>
  </si>
  <si>
    <r>
      <rPr>
        <sz val="9"/>
        <rFont val="宋体"/>
        <charset val="204"/>
      </rPr>
      <t>清单</t>
    </r>
    <r>
      <rPr>
        <sz val="9"/>
        <rFont val="smartSimSun"/>
        <charset val="204"/>
      </rPr>
      <t xml:space="preserve">  </t>
    </r>
    <r>
      <rPr>
        <sz val="9"/>
        <rFont val="宋体"/>
        <charset val="204"/>
      </rPr>
      <t>第</t>
    </r>
    <r>
      <rPr>
        <sz val="9"/>
        <rFont val="smartSimSun"/>
        <charset val="204"/>
      </rPr>
      <t xml:space="preserve"> 100 </t>
    </r>
    <r>
      <rPr>
        <sz val="9"/>
        <rFont val="宋体"/>
        <charset val="204"/>
      </rPr>
      <t>章合计</t>
    </r>
    <r>
      <rPr>
        <sz val="9"/>
        <rFont val="smartSimSun"/>
        <charset val="204"/>
      </rPr>
      <t xml:space="preserve">   </t>
    </r>
    <r>
      <rPr>
        <sz val="9"/>
        <rFont val="宋体"/>
        <charset val="204"/>
      </rPr>
      <t>人民币</t>
    </r>
    <r>
      <rPr>
        <sz val="9"/>
        <rFont val="smartSimSun"/>
        <charset val="204"/>
      </rPr>
      <t xml:space="preserve">       17426.00</t>
    </r>
  </si>
  <si>
    <r>
      <rPr>
        <sz val="9"/>
        <rFont val="Microsoft YaHei"/>
        <charset val="134"/>
      </rPr>
      <t>护栏</t>
    </r>
  </si>
  <si>
    <r>
      <rPr>
        <sz val="9"/>
        <rFont val="Microsoft YaHei"/>
        <charset val="134"/>
      </rPr>
      <t>602-3</t>
    </r>
  </si>
  <si>
    <r>
      <rPr>
        <sz val="9"/>
        <rFont val="Microsoft YaHei"/>
        <charset val="134"/>
      </rPr>
      <t>波形梁钢护栏</t>
    </r>
  </si>
  <si>
    <r>
      <rPr>
        <sz val="9"/>
        <rFont val="Microsoft YaHei"/>
        <charset val="134"/>
      </rPr>
      <t>-a</t>
    </r>
  </si>
  <si>
    <t>路侧波形梁钢护栏 虎峰镇</t>
  </si>
  <si>
    <r>
      <rPr>
        <sz val="9"/>
        <rFont val="Microsoft YaHei"/>
        <charset val="134"/>
      </rPr>
      <t>-a-1</t>
    </r>
  </si>
  <si>
    <t>Gr-C- 4E(钻孔)(标准图集 一 )</t>
  </si>
  <si>
    <r>
      <rPr>
        <sz val="9"/>
        <rFont val="Microsoft YaHei"/>
        <charset val="134"/>
      </rPr>
      <t>m</t>
    </r>
  </si>
  <si>
    <r>
      <rPr>
        <sz val="9"/>
        <rFont val="Microsoft YaHei"/>
        <charset val="134"/>
      </rPr>
      <t>-a-2</t>
    </r>
  </si>
  <si>
    <t>Gr - C - 2E(钻孔)(标准图集 一 )</t>
  </si>
  <si>
    <r>
      <rPr>
        <sz val="9"/>
        <rFont val="Microsoft YaHei"/>
        <charset val="134"/>
      </rPr>
      <t>-a-7</t>
    </r>
  </si>
  <si>
    <t>Gr-C-4E(标准图集四)</t>
  </si>
  <si>
    <r>
      <rPr>
        <sz val="9"/>
        <rFont val="Microsoft YaHei"/>
        <charset val="134"/>
      </rPr>
      <t>-a-10</t>
    </r>
  </si>
  <si>
    <t>D-I-3端头</t>
  </si>
  <si>
    <r>
      <rPr>
        <sz val="9"/>
        <rFont val="Microsoft YaHei"/>
        <charset val="134"/>
      </rPr>
      <t>个</t>
    </r>
  </si>
  <si>
    <r>
      <rPr>
        <sz val="9"/>
        <rFont val="Microsoft YaHei"/>
        <charset val="134"/>
      </rPr>
      <t>道路交通标线</t>
    </r>
  </si>
  <si>
    <r>
      <rPr>
        <sz val="9"/>
        <rFont val="Microsoft YaHei"/>
        <charset val="134"/>
      </rPr>
      <t>605-5</t>
    </r>
  </si>
  <si>
    <r>
      <rPr>
        <sz val="9"/>
        <rFont val="Microsoft YaHei"/>
        <charset val="134"/>
      </rPr>
      <t>轮廓标</t>
    </r>
  </si>
  <si>
    <r>
      <rPr>
        <sz val="9"/>
        <rFont val="Microsoft YaHei"/>
        <charset val="134"/>
      </rPr>
      <t>-b</t>
    </r>
  </si>
  <si>
    <r>
      <rPr>
        <sz val="9"/>
        <rFont val="Microsoft YaHei"/>
        <charset val="134"/>
      </rPr>
      <t>附着式轮廓标</t>
    </r>
  </si>
  <si>
    <r>
      <rPr>
        <sz val="9"/>
        <rFont val="宋体"/>
        <charset val="134"/>
      </rPr>
      <t>清单</t>
    </r>
    <r>
      <rPr>
        <sz val="9"/>
        <rFont val="smartSimSun"/>
        <charset val="134"/>
      </rPr>
      <t xml:space="preserve">  </t>
    </r>
    <r>
      <rPr>
        <sz val="9"/>
        <rFont val="宋体"/>
        <charset val="134"/>
      </rPr>
      <t>第</t>
    </r>
    <r>
      <rPr>
        <sz val="9"/>
        <rFont val="smartSimSun"/>
        <charset val="134"/>
      </rPr>
      <t xml:space="preserve"> 600 </t>
    </r>
    <r>
      <rPr>
        <sz val="9"/>
        <rFont val="宋体"/>
        <charset val="134"/>
      </rPr>
      <t>章合计</t>
    </r>
    <r>
      <rPr>
        <sz val="9"/>
        <rFont val="smartSimSun"/>
        <charset val="134"/>
      </rPr>
      <t xml:space="preserve">   </t>
    </r>
    <r>
      <rPr>
        <sz val="9"/>
        <rFont val="宋体"/>
        <charset val="134"/>
      </rPr>
      <t>人民币</t>
    </r>
    <r>
      <rPr>
        <sz val="9"/>
        <rFont val="smartSimSun"/>
        <charset val="134"/>
      </rPr>
      <t xml:space="preserve">      99510.00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</si>
</sst>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0_ "/>
    <numFmt numFmtId="178" formatCode="yyyy/m;@"/>
    <numFmt numFmtId="179" formatCode="0.000"/>
    <numFmt numFmtId="180" formatCode="0.00_ "/>
    <numFmt numFmtId="181" formatCode="0.000_ "/>
  </numFmts>
  <fonts count="34">
    <font>
      <sz val="11"/>
      <color rgb="FF000000"/>
      <name val="Arial"/>
      <charset val="204"/>
    </font>
    <font>
      <sz val="9"/>
      <name val="宋体"/>
      <charset val="204"/>
    </font>
    <font>
      <sz val="9"/>
      <color rgb="FF000000"/>
      <name val="smartSimSun"/>
      <charset val="134"/>
    </font>
    <font>
      <sz val="8"/>
      <color rgb="FF000000"/>
      <name val="Arial"/>
      <charset val="134"/>
    </font>
    <font>
      <sz val="9"/>
      <color rgb="FF000000"/>
      <name val="Arial"/>
      <charset val="134"/>
    </font>
    <font>
      <sz val="9"/>
      <name val="Microsoft YaHei"/>
      <charset val="134"/>
    </font>
    <font>
      <sz val="9"/>
      <name val="宋体"/>
      <charset val="134"/>
    </font>
    <font>
      <sz val="20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martSimSun"/>
      <charset val="134"/>
    </font>
    <font>
      <sz val="3"/>
      <name val="Arial"/>
      <charset val="134"/>
    </font>
    <font>
      <sz val="8"/>
      <name val="SimSun"/>
      <charset val="134"/>
    </font>
    <font>
      <sz val="9"/>
      <name val="smartSimSun"/>
      <charset val="204"/>
    </font>
    <font>
      <sz val="20"/>
      <name val="smart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0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top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top" wrapText="1"/>
    </xf>
    <xf numFmtId="179" fontId="2" fillId="0" borderId="3" xfId="0" applyNumberFormat="1" applyFont="1" applyFill="1" applyBorder="1" applyAlignment="1">
      <alignment horizontal="right" vertical="center" wrapText="1"/>
    </xf>
    <xf numFmtId="180" fontId="4" fillId="0" borderId="3" xfId="0" applyNumberFormat="1" applyFont="1" applyFill="1" applyBorder="1" applyAlignment="1">
      <alignment horizontal="right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right" vertical="center" wrapText="1" indent="14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 inden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81" fontId="2" fillId="0" borderId="3" xfId="0" applyNumberFormat="1" applyFont="1" applyFill="1" applyBorder="1" applyAlignment="1">
      <alignment horizontal="right" vertical="center" wrapText="1" indent="1"/>
    </xf>
    <xf numFmtId="181" fontId="0" fillId="0" borderId="3" xfId="0" applyNumberForma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181" fontId="2" fillId="0" borderId="3" xfId="0" applyNumberFormat="1" applyFont="1" applyFill="1" applyBorder="1" applyAlignment="1">
      <alignment horizontal="right" vertical="center" wrapText="1"/>
    </xf>
    <xf numFmtId="180" fontId="2" fillId="0" borderId="3" xfId="0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180" fontId="4" fillId="0" borderId="5" xfId="0" applyNumberFormat="1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left" vertical="top" wrapText="1"/>
    </xf>
    <xf numFmtId="176" fontId="2" fillId="0" borderId="5" xfId="0" applyNumberFormat="1" applyFont="1" applyFill="1" applyBorder="1" applyAlignment="1">
      <alignment horizontal="left" vertical="center" wrapText="1" indent="1"/>
    </xf>
    <xf numFmtId="1" fontId="2" fillId="0" borderId="5" xfId="0" applyNumberFormat="1" applyFont="1" applyFill="1" applyBorder="1" applyAlignment="1">
      <alignment horizontal="right" wrapText="1"/>
    </xf>
    <xf numFmtId="180" fontId="2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80" fontId="0" fillId="0" borderId="0" xfId="0" applyNumberForma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80" fontId="0" fillId="0" borderId="0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80" fontId="0" fillId="0" borderId="8" xfId="0" applyNumberForma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0" fillId="0" borderId="5" xfId="0" applyNumberForma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180" fontId="0" fillId="0" borderId="0" xfId="0" applyNumberForma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15" sqref="I14:I15"/>
    </sheetView>
  </sheetViews>
  <sheetFormatPr defaultColWidth="10.2833333333333" defaultRowHeight="14.25" outlineLevelCol="5"/>
  <cols>
    <col min="1" max="1" width="12.375" customWidth="1"/>
    <col min="2" max="2" width="12.25" customWidth="1"/>
    <col min="3" max="3" width="3.68333333333333" customWidth="1"/>
    <col min="4" max="4" width="28.5166666666667" customWidth="1"/>
    <col min="5" max="5" width="12.55" customWidth="1"/>
    <col min="6" max="6" width="12.375" style="52" customWidth="1"/>
  </cols>
  <sheetData>
    <row r="1" ht="40" customHeight="1" spans="1:6">
      <c r="A1" s="53" t="s">
        <v>0</v>
      </c>
      <c r="B1" s="53"/>
      <c r="C1" s="53"/>
      <c r="D1" s="54"/>
      <c r="E1" s="53"/>
      <c r="F1" s="53"/>
    </row>
    <row r="2" ht="20" customHeight="1" spans="1:6">
      <c r="A2" s="55" t="s">
        <v>1</v>
      </c>
      <c r="B2" s="3"/>
      <c r="C2" s="3"/>
      <c r="D2" s="3"/>
      <c r="E2" s="3"/>
      <c r="F2" s="56"/>
    </row>
    <row r="3" ht="33" customHeight="1" spans="1:6">
      <c r="A3" s="57" t="s">
        <v>2</v>
      </c>
      <c r="B3" s="58" t="s">
        <v>3</v>
      </c>
      <c r="C3" s="58" t="s">
        <v>4</v>
      </c>
      <c r="D3" s="58"/>
      <c r="E3" s="58"/>
      <c r="F3" s="59" t="s">
        <v>5</v>
      </c>
    </row>
    <row r="4" ht="33" customHeight="1" spans="1:6">
      <c r="A4" s="60">
        <v>1</v>
      </c>
      <c r="B4" s="61">
        <v>100</v>
      </c>
      <c r="C4" s="62" t="s">
        <v>6</v>
      </c>
      <c r="D4" s="10"/>
      <c r="E4" s="10"/>
      <c r="F4" s="50">
        <v>17426</v>
      </c>
    </row>
    <row r="5" ht="33" customHeight="1" spans="1:6">
      <c r="A5" s="60">
        <v>2</v>
      </c>
      <c r="B5" s="61">
        <v>600</v>
      </c>
      <c r="C5" s="62" t="s">
        <v>7</v>
      </c>
      <c r="D5" s="10"/>
      <c r="E5" s="10"/>
      <c r="F5" s="50">
        <v>99510</v>
      </c>
    </row>
    <row r="6" ht="33" customHeight="1" spans="1:6">
      <c r="A6" s="60">
        <v>3</v>
      </c>
      <c r="B6" s="62" t="s">
        <v>8</v>
      </c>
      <c r="C6" s="10"/>
      <c r="D6" s="10"/>
      <c r="E6" s="10"/>
      <c r="F6" s="50">
        <f>SUM(F4:F5)</f>
        <v>116936</v>
      </c>
    </row>
    <row r="7" ht="33" customHeight="1" spans="1:6">
      <c r="A7" s="60">
        <v>4</v>
      </c>
      <c r="B7" s="62" t="s">
        <v>9</v>
      </c>
      <c r="C7" s="10"/>
      <c r="D7" s="10"/>
      <c r="E7" s="10"/>
      <c r="F7" s="63"/>
    </row>
    <row r="8" ht="33" customHeight="1" spans="1:6">
      <c r="A8" s="60">
        <v>5</v>
      </c>
      <c r="B8" s="62" t="s">
        <v>10</v>
      </c>
      <c r="C8" s="10"/>
      <c r="D8" s="10"/>
      <c r="E8" s="10"/>
      <c r="F8" s="50">
        <f>F6</f>
        <v>116936</v>
      </c>
    </row>
    <row r="9" ht="33" customHeight="1" spans="1:6">
      <c r="A9" s="60">
        <v>6</v>
      </c>
      <c r="B9" s="62" t="s">
        <v>11</v>
      </c>
      <c r="C9" s="10"/>
      <c r="D9" s="10"/>
      <c r="E9" s="10"/>
      <c r="F9" s="63"/>
    </row>
    <row r="10" ht="33" customHeight="1" spans="1:6">
      <c r="A10" s="60">
        <v>7</v>
      </c>
      <c r="B10" s="62" t="s">
        <v>12</v>
      </c>
      <c r="C10" s="10"/>
      <c r="D10" s="10"/>
      <c r="E10" s="10"/>
      <c r="F10" s="63"/>
    </row>
    <row r="11" ht="33" customHeight="1" spans="1:6">
      <c r="A11" s="60">
        <v>8</v>
      </c>
      <c r="B11" s="64" t="s">
        <v>13</v>
      </c>
      <c r="C11" s="65"/>
      <c r="D11" s="65"/>
      <c r="E11" s="65"/>
      <c r="F11" s="66">
        <f>F8</f>
        <v>116936</v>
      </c>
    </row>
    <row r="12" ht="12" customHeight="1" spans="1:6">
      <c r="A12" s="67"/>
      <c r="B12" s="2"/>
      <c r="C12" s="2"/>
      <c r="D12" s="2"/>
      <c r="E12" s="68"/>
      <c r="F12" s="69"/>
    </row>
  </sheetData>
  <mergeCells count="13">
    <mergeCell ref="A1:F1"/>
    <mergeCell ref="A2:F2"/>
    <mergeCell ref="C3:E3"/>
    <mergeCell ref="C4:E4"/>
    <mergeCell ref="C5:E5"/>
    <mergeCell ref="B6:E6"/>
    <mergeCell ref="B7:E7"/>
    <mergeCell ref="B8:E8"/>
    <mergeCell ref="B9:E9"/>
    <mergeCell ref="B10:E10"/>
    <mergeCell ref="B11:E11"/>
    <mergeCell ref="A12:C12"/>
    <mergeCell ref="E12:F1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view="pageBreakPreview" zoomScaleNormal="100" topLeftCell="A6" workbookViewId="0">
      <selection activeCell="B12" sqref="B12:D12"/>
    </sheetView>
  </sheetViews>
  <sheetFormatPr defaultColWidth="10.2833333333333" defaultRowHeight="14.25"/>
  <cols>
    <col min="1" max="1" width="9.925" customWidth="1"/>
    <col min="2" max="2" width="24.4333333333333" customWidth="1"/>
    <col min="3" max="3" width="1.13333333333333" customWidth="1"/>
    <col min="4" max="4" width="14.1166666666667" customWidth="1"/>
    <col min="5" max="5" width="8.16666666666667" customWidth="1"/>
    <col min="6" max="6" width="6.06666666666667" customWidth="1"/>
    <col min="7" max="7" width="5.125" customWidth="1"/>
    <col min="8" max="8" width="11.3" style="1" customWidth="1"/>
    <col min="9" max="9" width="10.8083333333333" customWidth="1"/>
  </cols>
  <sheetData>
    <row r="1" ht="40" customHeight="1" spans="1:9">
      <c r="A1" s="2"/>
      <c r="B1" s="2"/>
      <c r="C1" s="2" t="s">
        <v>14</v>
      </c>
      <c r="D1" s="3" t="s">
        <v>15</v>
      </c>
      <c r="E1" s="2"/>
      <c r="F1" s="2"/>
      <c r="G1" s="2" t="s">
        <v>14</v>
      </c>
      <c r="H1" s="4"/>
      <c r="I1" s="2"/>
    </row>
    <row r="2" ht="16.5" customHeight="1" spans="1:9">
      <c r="A2" s="5" t="s">
        <v>16</v>
      </c>
      <c r="B2" s="6"/>
      <c r="C2" s="6" t="s">
        <v>14</v>
      </c>
      <c r="D2" s="6"/>
      <c r="E2" s="6"/>
      <c r="F2" s="6"/>
      <c r="G2" s="6" t="s">
        <v>14</v>
      </c>
      <c r="H2" s="7" t="s">
        <v>17</v>
      </c>
      <c r="I2" s="6"/>
    </row>
    <row r="3" ht="33" customHeight="1" spans="1:9">
      <c r="A3" s="8" t="s">
        <v>6</v>
      </c>
      <c r="B3" s="4"/>
      <c r="C3" s="4" t="s">
        <v>14</v>
      </c>
      <c r="D3" s="4"/>
      <c r="E3" s="4"/>
      <c r="F3" s="4"/>
      <c r="G3" s="4" t="s">
        <v>14</v>
      </c>
      <c r="H3" s="4"/>
      <c r="I3" s="4"/>
    </row>
    <row r="4" ht="17.65" customHeight="1" spans="1:9">
      <c r="A4" s="9" t="s">
        <v>18</v>
      </c>
      <c r="B4" s="10" t="s">
        <v>19</v>
      </c>
      <c r="C4" s="10" t="s">
        <v>14</v>
      </c>
      <c r="D4" s="10"/>
      <c r="E4" s="10" t="s">
        <v>20</v>
      </c>
      <c r="F4" s="10" t="s">
        <v>21</v>
      </c>
      <c r="G4" s="10" t="s">
        <v>14</v>
      </c>
      <c r="H4" s="11" t="s">
        <v>22</v>
      </c>
      <c r="I4" s="43" t="s">
        <v>23</v>
      </c>
    </row>
    <row r="5" ht="16.5" customHeight="1" spans="1:9">
      <c r="A5" s="12">
        <v>101</v>
      </c>
      <c r="B5" s="13" t="s">
        <v>24</v>
      </c>
      <c r="C5" s="13" t="s">
        <v>14</v>
      </c>
      <c r="D5" s="13"/>
      <c r="E5" s="14"/>
      <c r="F5" s="13"/>
      <c r="G5" s="13" t="s">
        <v>14</v>
      </c>
      <c r="H5" s="10"/>
      <c r="I5" s="44"/>
    </row>
    <row r="6" ht="17.25" customHeight="1" spans="1:9">
      <c r="A6" s="15" t="s">
        <v>25</v>
      </c>
      <c r="B6" s="16" t="s">
        <v>26</v>
      </c>
      <c r="C6" s="17"/>
      <c r="D6" s="17"/>
      <c r="E6" s="14"/>
      <c r="F6" s="13"/>
      <c r="G6" s="13" t="s">
        <v>14</v>
      </c>
      <c r="H6" s="10"/>
      <c r="I6" s="44"/>
    </row>
    <row r="7" ht="16.5" customHeight="1" spans="1:9">
      <c r="A7" s="18" t="s">
        <v>27</v>
      </c>
      <c r="B7" s="19" t="s">
        <v>28</v>
      </c>
      <c r="C7" s="17"/>
      <c r="D7" s="17"/>
      <c r="E7" s="20" t="s">
        <v>29</v>
      </c>
      <c r="F7" s="21">
        <v>1</v>
      </c>
      <c r="G7" s="21">
        <v>1</v>
      </c>
      <c r="H7" s="22">
        <v>427</v>
      </c>
      <c r="I7" s="45">
        <f>F7*H7</f>
        <v>427</v>
      </c>
    </row>
    <row r="8" ht="16.5" customHeight="1" spans="1:9">
      <c r="A8" s="12">
        <v>102</v>
      </c>
      <c r="B8" s="19" t="s">
        <v>30</v>
      </c>
      <c r="C8" s="17"/>
      <c r="D8" s="17"/>
      <c r="E8" s="14"/>
      <c r="F8" s="21"/>
      <c r="G8" s="21"/>
      <c r="H8" s="22"/>
      <c r="I8" s="45"/>
    </row>
    <row r="9" ht="17.25" customHeight="1" spans="1:9">
      <c r="A9" s="15" t="s">
        <v>31</v>
      </c>
      <c r="B9" s="19" t="s">
        <v>32</v>
      </c>
      <c r="C9" s="17"/>
      <c r="D9" s="17"/>
      <c r="E9" s="20" t="s">
        <v>29</v>
      </c>
      <c r="F9" s="21">
        <v>1</v>
      </c>
      <c r="G9" s="21"/>
      <c r="H9" s="22">
        <v>1492</v>
      </c>
      <c r="I9" s="45">
        <f t="shared" ref="I8:I13" si="0">F9*H9</f>
        <v>1492</v>
      </c>
    </row>
    <row r="10" ht="16.5" customHeight="1" spans="1:9">
      <c r="A10" s="12">
        <v>103</v>
      </c>
      <c r="B10" s="19" t="s">
        <v>33</v>
      </c>
      <c r="C10" s="17"/>
      <c r="D10" s="17"/>
      <c r="E10" s="14"/>
      <c r="F10" s="21"/>
      <c r="G10" s="21"/>
      <c r="H10" s="22"/>
      <c r="I10" s="45"/>
    </row>
    <row r="11" ht="16.5" customHeight="1" spans="1:9">
      <c r="A11" s="15" t="s">
        <v>34</v>
      </c>
      <c r="B11" s="19" t="s">
        <v>35</v>
      </c>
      <c r="C11" s="17"/>
      <c r="D11" s="17"/>
      <c r="E11" s="20" t="s">
        <v>36</v>
      </c>
      <c r="F11" s="21">
        <v>1</v>
      </c>
      <c r="G11" s="21"/>
      <c r="H11" s="22">
        <v>9921</v>
      </c>
      <c r="I11" s="45">
        <f t="shared" si="0"/>
        <v>9921</v>
      </c>
    </row>
    <row r="12" ht="17.25" customHeight="1" spans="1:9">
      <c r="A12" s="12">
        <v>104</v>
      </c>
      <c r="B12" s="19" t="s">
        <v>37</v>
      </c>
      <c r="C12" s="17"/>
      <c r="D12" s="17"/>
      <c r="E12" s="14"/>
      <c r="F12" s="21"/>
      <c r="G12" s="21"/>
      <c r="H12" s="22"/>
      <c r="I12" s="45"/>
    </row>
    <row r="13" ht="16.5" customHeight="1" spans="1:9">
      <c r="A13" s="15" t="s">
        <v>38</v>
      </c>
      <c r="B13" s="19" t="s">
        <v>39</v>
      </c>
      <c r="C13" s="17"/>
      <c r="D13" s="17"/>
      <c r="E13" s="20" t="s">
        <v>29</v>
      </c>
      <c r="F13" s="21">
        <v>1</v>
      </c>
      <c r="G13" s="21"/>
      <c r="H13" s="22">
        <v>5586</v>
      </c>
      <c r="I13" s="45">
        <f t="shared" si="0"/>
        <v>5586</v>
      </c>
    </row>
    <row r="14" ht="16.5" customHeight="1" spans="1:9">
      <c r="A14" s="23"/>
      <c r="B14" s="16"/>
      <c r="C14" s="17"/>
      <c r="D14" s="17"/>
      <c r="E14" s="24"/>
      <c r="F14" s="21"/>
      <c r="G14" s="21"/>
      <c r="H14" s="22"/>
      <c r="I14" s="46"/>
    </row>
    <row r="15" ht="17.25" customHeight="1" spans="1:9">
      <c r="A15" s="25"/>
      <c r="B15" s="26"/>
      <c r="C15" s="26" t="s">
        <v>14</v>
      </c>
      <c r="D15" s="26"/>
      <c r="E15" s="26"/>
      <c r="F15" s="26"/>
      <c r="G15" s="26" t="s">
        <v>14</v>
      </c>
      <c r="H15" s="27"/>
      <c r="I15" s="47"/>
    </row>
    <row r="16" ht="16.5" customHeight="1" spans="1:9">
      <c r="A16" s="25"/>
      <c r="B16" s="26"/>
      <c r="C16" s="26" t="s">
        <v>14</v>
      </c>
      <c r="D16" s="26"/>
      <c r="E16" s="26"/>
      <c r="F16" s="26"/>
      <c r="G16" s="26" t="s">
        <v>14</v>
      </c>
      <c r="H16" s="27"/>
      <c r="I16" s="47"/>
    </row>
    <row r="17" ht="16.5" customHeight="1" spans="1:9">
      <c r="A17" s="25"/>
      <c r="B17" s="26"/>
      <c r="C17" s="26" t="s">
        <v>14</v>
      </c>
      <c r="D17" s="26"/>
      <c r="E17" s="26"/>
      <c r="F17" s="26"/>
      <c r="G17" s="26" t="s">
        <v>14</v>
      </c>
      <c r="H17" s="27"/>
      <c r="I17" s="47"/>
    </row>
    <row r="18" ht="17.25" customHeight="1" spans="1:9">
      <c r="A18" s="25"/>
      <c r="B18" s="26"/>
      <c r="C18" s="26" t="s">
        <v>14</v>
      </c>
      <c r="D18" s="26"/>
      <c r="E18" s="26"/>
      <c r="F18" s="26"/>
      <c r="G18" s="26" t="s">
        <v>14</v>
      </c>
      <c r="H18" s="27"/>
      <c r="I18" s="47"/>
    </row>
    <row r="19" ht="16.5" customHeight="1" spans="1:9">
      <c r="A19" s="25"/>
      <c r="B19" s="26"/>
      <c r="C19" s="26" t="s">
        <v>14</v>
      </c>
      <c r="D19" s="26"/>
      <c r="E19" s="26"/>
      <c r="F19" s="26"/>
      <c r="G19" s="26" t="s">
        <v>14</v>
      </c>
      <c r="H19" s="27"/>
      <c r="I19" s="47"/>
    </row>
    <row r="20" ht="16.5" customHeight="1" spans="1:9">
      <c r="A20" s="25"/>
      <c r="B20" s="26"/>
      <c r="C20" s="26" t="s">
        <v>14</v>
      </c>
      <c r="D20" s="26"/>
      <c r="E20" s="26"/>
      <c r="F20" s="26"/>
      <c r="G20" s="26" t="s">
        <v>14</v>
      </c>
      <c r="H20" s="27"/>
      <c r="I20" s="47"/>
    </row>
    <row r="21" ht="17.25" customHeight="1" spans="1:9">
      <c r="A21" s="25"/>
      <c r="B21" s="26"/>
      <c r="C21" s="26" t="s">
        <v>14</v>
      </c>
      <c r="D21" s="26"/>
      <c r="E21" s="26"/>
      <c r="F21" s="26"/>
      <c r="G21" s="26" t="s">
        <v>14</v>
      </c>
      <c r="H21" s="27"/>
      <c r="I21" s="47"/>
    </row>
    <row r="22" ht="16.5" customHeight="1" spans="1:9">
      <c r="A22" s="25"/>
      <c r="B22" s="26"/>
      <c r="C22" s="26" t="s">
        <v>14</v>
      </c>
      <c r="D22" s="26"/>
      <c r="E22" s="26"/>
      <c r="F22" s="26"/>
      <c r="G22" s="26" t="s">
        <v>14</v>
      </c>
      <c r="H22" s="27"/>
      <c r="I22" s="47"/>
    </row>
    <row r="23" ht="16.5" customHeight="1" spans="1:9">
      <c r="A23" s="25"/>
      <c r="B23" s="26"/>
      <c r="C23" s="26" t="s">
        <v>14</v>
      </c>
      <c r="D23" s="26"/>
      <c r="E23" s="26"/>
      <c r="F23" s="26"/>
      <c r="G23" s="26" t="s">
        <v>14</v>
      </c>
      <c r="H23" s="27"/>
      <c r="I23" s="47"/>
    </row>
    <row r="24" ht="17.25" customHeight="1" spans="1:9">
      <c r="A24" s="25"/>
      <c r="B24" s="26"/>
      <c r="C24" s="26" t="s">
        <v>14</v>
      </c>
      <c r="D24" s="26"/>
      <c r="E24" s="26"/>
      <c r="F24" s="26"/>
      <c r="G24" s="26" t="s">
        <v>14</v>
      </c>
      <c r="H24" s="27"/>
      <c r="I24" s="47"/>
    </row>
    <row r="25" ht="16.5" customHeight="1" spans="1:9">
      <c r="A25" s="25"/>
      <c r="B25" s="26"/>
      <c r="C25" s="26" t="s">
        <v>14</v>
      </c>
      <c r="D25" s="26"/>
      <c r="E25" s="26"/>
      <c r="F25" s="26"/>
      <c r="G25" s="26" t="s">
        <v>14</v>
      </c>
      <c r="H25" s="27"/>
      <c r="I25" s="47"/>
    </row>
    <row r="26" ht="17.25" customHeight="1" spans="1:9">
      <c r="A26" s="25"/>
      <c r="B26" s="26"/>
      <c r="C26" s="26" t="s">
        <v>14</v>
      </c>
      <c r="D26" s="26"/>
      <c r="E26" s="26"/>
      <c r="F26" s="26"/>
      <c r="G26" s="26" t="s">
        <v>14</v>
      </c>
      <c r="H26" s="27"/>
      <c r="I26" s="47"/>
    </row>
    <row r="27" ht="16.5" customHeight="1" spans="1:9">
      <c r="A27" s="25"/>
      <c r="B27" s="26"/>
      <c r="C27" s="26" t="s">
        <v>14</v>
      </c>
      <c r="D27" s="26"/>
      <c r="E27" s="26"/>
      <c r="F27" s="26"/>
      <c r="G27" s="26" t="s">
        <v>14</v>
      </c>
      <c r="H27" s="27"/>
      <c r="I27" s="47"/>
    </row>
    <row r="28" ht="16.5" customHeight="1" spans="1:9">
      <c r="A28" s="25"/>
      <c r="B28" s="26"/>
      <c r="C28" s="26" t="s">
        <v>14</v>
      </c>
      <c r="D28" s="26"/>
      <c r="E28" s="26"/>
      <c r="F28" s="26"/>
      <c r="G28" s="26" t="s">
        <v>14</v>
      </c>
      <c r="H28" s="27"/>
      <c r="I28" s="47"/>
    </row>
    <row r="29" ht="17.25" customHeight="1" spans="1:9">
      <c r="A29" s="25"/>
      <c r="B29" s="26"/>
      <c r="C29" s="26" t="s">
        <v>14</v>
      </c>
      <c r="D29" s="26"/>
      <c r="E29" s="26"/>
      <c r="F29" s="26"/>
      <c r="G29" s="26" t="s">
        <v>14</v>
      </c>
      <c r="H29" s="27"/>
      <c r="I29" s="47"/>
    </row>
    <row r="30" ht="16.5" customHeight="1" spans="1:9">
      <c r="A30" s="25"/>
      <c r="B30" s="26"/>
      <c r="C30" s="26" t="s">
        <v>14</v>
      </c>
      <c r="D30" s="26"/>
      <c r="E30" s="26"/>
      <c r="F30" s="26"/>
      <c r="G30" s="26" t="s">
        <v>14</v>
      </c>
      <c r="H30" s="27"/>
      <c r="I30" s="47"/>
    </row>
    <row r="31" ht="16.5" customHeight="1" spans="1:9">
      <c r="A31" s="25"/>
      <c r="B31" s="26"/>
      <c r="C31" s="26" t="s">
        <v>14</v>
      </c>
      <c r="D31" s="26"/>
      <c r="E31" s="26"/>
      <c r="F31" s="26"/>
      <c r="G31" s="26" t="s">
        <v>14</v>
      </c>
      <c r="H31" s="27"/>
      <c r="I31" s="47"/>
    </row>
    <row r="32" ht="17.25" customHeight="1" spans="1:9">
      <c r="A32" s="25"/>
      <c r="B32" s="26"/>
      <c r="C32" s="26" t="s">
        <v>14</v>
      </c>
      <c r="D32" s="26"/>
      <c r="E32" s="26"/>
      <c r="F32" s="26"/>
      <c r="G32" s="26" t="s">
        <v>14</v>
      </c>
      <c r="H32" s="27"/>
      <c r="I32" s="47"/>
    </row>
    <row r="33" ht="16.5" customHeight="1" spans="1:9">
      <c r="A33" s="25"/>
      <c r="B33" s="26"/>
      <c r="C33" s="26" t="s">
        <v>14</v>
      </c>
      <c r="D33" s="26"/>
      <c r="E33" s="26"/>
      <c r="F33" s="26"/>
      <c r="G33" s="26" t="s">
        <v>14</v>
      </c>
      <c r="H33" s="27"/>
      <c r="I33" s="47"/>
    </row>
    <row r="34" ht="16.5" customHeight="1" spans="1:9">
      <c r="A34" s="25"/>
      <c r="B34" s="26"/>
      <c r="C34" s="26" t="s">
        <v>14</v>
      </c>
      <c r="D34" s="26"/>
      <c r="E34" s="26"/>
      <c r="F34" s="26"/>
      <c r="G34" s="26" t="s">
        <v>14</v>
      </c>
      <c r="H34" s="27"/>
      <c r="I34" s="47"/>
    </row>
    <row r="35" ht="17.25" customHeight="1" spans="1:9">
      <c r="A35" s="25"/>
      <c r="B35" s="26"/>
      <c r="C35" s="26" t="s">
        <v>14</v>
      </c>
      <c r="D35" s="26"/>
      <c r="E35" s="26"/>
      <c r="F35" s="26"/>
      <c r="G35" s="26" t="s">
        <v>14</v>
      </c>
      <c r="H35" s="27"/>
      <c r="I35" s="47"/>
    </row>
    <row r="36" ht="16.5" customHeight="1" spans="1:9">
      <c r="A36" s="25"/>
      <c r="B36" s="26"/>
      <c r="C36" s="26" t="s">
        <v>14</v>
      </c>
      <c r="D36" s="26"/>
      <c r="E36" s="26"/>
      <c r="F36" s="26"/>
      <c r="G36" s="26" t="s">
        <v>14</v>
      </c>
      <c r="H36" s="27"/>
      <c r="I36" s="47"/>
    </row>
    <row r="37" ht="16.5" customHeight="1" spans="1:9">
      <c r="A37" s="25"/>
      <c r="B37" s="26"/>
      <c r="C37" s="26" t="s">
        <v>14</v>
      </c>
      <c r="D37" s="26"/>
      <c r="E37" s="26"/>
      <c r="F37" s="26"/>
      <c r="G37" s="26" t="s">
        <v>14</v>
      </c>
      <c r="H37" s="27"/>
      <c r="I37" s="47"/>
    </row>
    <row r="38" ht="17.25" customHeight="1" spans="1:9">
      <c r="A38" s="25"/>
      <c r="B38" s="26"/>
      <c r="C38" s="26" t="s">
        <v>14</v>
      </c>
      <c r="D38" s="26"/>
      <c r="E38" s="26"/>
      <c r="F38" s="26"/>
      <c r="G38" s="26" t="s">
        <v>14</v>
      </c>
      <c r="H38" s="27"/>
      <c r="I38" s="47"/>
    </row>
    <row r="39" ht="16.5" customHeight="1" spans="1:9">
      <c r="A39" s="25"/>
      <c r="B39" s="26"/>
      <c r="C39" s="26" t="s">
        <v>14</v>
      </c>
      <c r="D39" s="26"/>
      <c r="E39" s="26"/>
      <c r="F39" s="26"/>
      <c r="G39" s="26" t="s">
        <v>14</v>
      </c>
      <c r="H39" s="27"/>
      <c r="I39" s="47"/>
    </row>
    <row r="40" ht="16.9" customHeight="1" spans="1:9">
      <c r="A40" s="25"/>
      <c r="B40" s="26"/>
      <c r="C40" s="26" t="s">
        <v>14</v>
      </c>
      <c r="D40" s="26"/>
      <c r="E40" s="26"/>
      <c r="F40" s="26"/>
      <c r="G40" s="26" t="s">
        <v>14</v>
      </c>
      <c r="H40" s="27"/>
      <c r="I40" s="47"/>
    </row>
    <row r="41" ht="33" customHeight="1" spans="1:9">
      <c r="A41" s="28" t="s">
        <v>40</v>
      </c>
      <c r="B41" s="29"/>
      <c r="C41" s="29" t="s">
        <v>14</v>
      </c>
      <c r="D41" s="29"/>
      <c r="E41" s="29"/>
      <c r="F41" s="29"/>
      <c r="G41" s="29" t="s">
        <v>14</v>
      </c>
      <c r="H41" s="30"/>
      <c r="I41" s="29"/>
    </row>
    <row r="42" ht="33" customHeight="1" spans="1:9">
      <c r="A42" s="2"/>
      <c r="B42" s="2"/>
      <c r="C42" s="2"/>
      <c r="D42" s="3" t="s">
        <v>15</v>
      </c>
      <c r="E42" s="2"/>
      <c r="F42" s="2"/>
      <c r="G42" s="2" t="s">
        <v>14</v>
      </c>
      <c r="H42" s="4"/>
      <c r="I42" s="2"/>
    </row>
    <row r="43" ht="15" customHeight="1" spans="1:9">
      <c r="A43" s="5" t="s">
        <v>16</v>
      </c>
      <c r="B43" s="6"/>
      <c r="C43" s="6" t="s">
        <v>14</v>
      </c>
      <c r="D43" s="6"/>
      <c r="E43" s="6"/>
      <c r="F43" s="6"/>
      <c r="G43" s="6" t="s">
        <v>14</v>
      </c>
      <c r="H43" s="7" t="s">
        <v>17</v>
      </c>
      <c r="I43" s="6"/>
    </row>
    <row r="44" ht="33" customHeight="1" spans="1:9">
      <c r="A44" s="8" t="s">
        <v>7</v>
      </c>
      <c r="B44" s="31"/>
      <c r="C44" s="31"/>
      <c r="D44" s="31"/>
      <c r="E44" s="31"/>
      <c r="F44" s="31"/>
      <c r="G44" s="31"/>
      <c r="H44" s="31"/>
      <c r="I44" s="31"/>
    </row>
    <row r="45" ht="17.65" customHeight="1" spans="1:9">
      <c r="A45" s="9" t="s">
        <v>18</v>
      </c>
      <c r="B45" s="10" t="s">
        <v>19</v>
      </c>
      <c r="C45" s="10"/>
      <c r="D45" s="10"/>
      <c r="E45" s="10" t="s">
        <v>20</v>
      </c>
      <c r="F45" s="32" t="s">
        <v>21</v>
      </c>
      <c r="G45" s="13"/>
      <c r="H45" s="11" t="s">
        <v>22</v>
      </c>
      <c r="I45" s="48" t="s">
        <v>23</v>
      </c>
    </row>
    <row r="46" ht="16.5" customHeight="1" spans="1:9">
      <c r="A46" s="33">
        <v>602</v>
      </c>
      <c r="B46" s="16" t="s">
        <v>41</v>
      </c>
      <c r="C46" s="17"/>
      <c r="D46" s="17"/>
      <c r="E46" s="14"/>
      <c r="F46" s="26"/>
      <c r="G46" s="26"/>
      <c r="H46" s="27"/>
      <c r="I46" s="47"/>
    </row>
    <row r="47" ht="17.25" customHeight="1" spans="1:9">
      <c r="A47" s="34" t="s">
        <v>42</v>
      </c>
      <c r="B47" s="16" t="s">
        <v>43</v>
      </c>
      <c r="C47" s="17"/>
      <c r="D47" s="17"/>
      <c r="E47" s="14"/>
      <c r="F47" s="26"/>
      <c r="G47" s="26"/>
      <c r="H47" s="27"/>
      <c r="I47" s="47"/>
    </row>
    <row r="48" ht="16.5" customHeight="1" spans="1:9">
      <c r="A48" s="35" t="s">
        <v>44</v>
      </c>
      <c r="B48" s="19" t="s">
        <v>45</v>
      </c>
      <c r="C48" s="17"/>
      <c r="D48" s="17"/>
      <c r="E48" s="14"/>
      <c r="F48" s="36"/>
      <c r="G48" s="37"/>
      <c r="H48" s="38"/>
      <c r="I48" s="49"/>
    </row>
    <row r="49" ht="16.5" customHeight="1" spans="1:9">
      <c r="A49" s="35" t="s">
        <v>46</v>
      </c>
      <c r="B49" s="19" t="s">
        <v>47</v>
      </c>
      <c r="C49" s="17"/>
      <c r="D49" s="17"/>
      <c r="E49" s="39" t="s">
        <v>48</v>
      </c>
      <c r="F49" s="40">
        <v>224</v>
      </c>
      <c r="G49" s="37"/>
      <c r="H49" s="41">
        <v>133.7</v>
      </c>
      <c r="I49" s="50">
        <f>ROUND(F49*H49,0)</f>
        <v>29949</v>
      </c>
    </row>
    <row r="50" ht="17.25" customHeight="1" spans="1:9">
      <c r="A50" s="35" t="s">
        <v>49</v>
      </c>
      <c r="B50" s="19" t="s">
        <v>50</v>
      </c>
      <c r="C50" s="17"/>
      <c r="D50" s="17"/>
      <c r="E50" s="39" t="s">
        <v>48</v>
      </c>
      <c r="F50" s="40">
        <v>300</v>
      </c>
      <c r="G50" s="37"/>
      <c r="H50" s="41">
        <v>184.07</v>
      </c>
      <c r="I50" s="50">
        <f t="shared" ref="I50:I55" si="1">ROUND(F50*H50,0)</f>
        <v>55221</v>
      </c>
    </row>
    <row r="51" ht="16.5" customHeight="1" spans="1:9">
      <c r="A51" s="35" t="s">
        <v>51</v>
      </c>
      <c r="B51" s="19" t="s">
        <v>52</v>
      </c>
      <c r="C51" s="17"/>
      <c r="D51" s="17"/>
      <c r="E51" s="39" t="s">
        <v>48</v>
      </c>
      <c r="F51" s="40">
        <v>92</v>
      </c>
      <c r="G51" s="37"/>
      <c r="H51" s="41">
        <v>121.37</v>
      </c>
      <c r="I51" s="50">
        <f t="shared" si="1"/>
        <v>11166</v>
      </c>
    </row>
    <row r="52" ht="17.25" customHeight="1" spans="1:9">
      <c r="A52" s="35" t="s">
        <v>53</v>
      </c>
      <c r="B52" s="19" t="s">
        <v>54</v>
      </c>
      <c r="C52" s="17"/>
      <c r="D52" s="17"/>
      <c r="E52" s="39" t="s">
        <v>55</v>
      </c>
      <c r="F52" s="40">
        <v>22</v>
      </c>
      <c r="G52" s="37"/>
      <c r="H52" s="41">
        <v>129.46</v>
      </c>
      <c r="I52" s="50">
        <f t="shared" si="1"/>
        <v>2848</v>
      </c>
    </row>
    <row r="53" ht="16.5" customHeight="1" spans="1:9">
      <c r="A53" s="33">
        <v>605</v>
      </c>
      <c r="B53" s="16" t="s">
        <v>56</v>
      </c>
      <c r="C53" s="17"/>
      <c r="D53" s="17"/>
      <c r="E53" s="14"/>
      <c r="F53" s="40"/>
      <c r="G53" s="37"/>
      <c r="H53" s="41"/>
      <c r="I53" s="50"/>
    </row>
    <row r="54" ht="16.5" customHeight="1" spans="1:9">
      <c r="A54" s="34" t="s">
        <v>57</v>
      </c>
      <c r="B54" s="16" t="s">
        <v>58</v>
      </c>
      <c r="C54" s="17"/>
      <c r="D54" s="17"/>
      <c r="E54" s="14"/>
      <c r="F54" s="40"/>
      <c r="G54" s="37"/>
      <c r="H54" s="41"/>
      <c r="I54" s="50"/>
    </row>
    <row r="55" ht="17.25" customHeight="1" spans="1:9">
      <c r="A55" s="35" t="s">
        <v>59</v>
      </c>
      <c r="B55" s="16" t="s">
        <v>60</v>
      </c>
      <c r="C55" s="17"/>
      <c r="D55" s="17"/>
      <c r="E55" s="39" t="s">
        <v>55</v>
      </c>
      <c r="F55" s="40">
        <v>83</v>
      </c>
      <c r="G55" s="37"/>
      <c r="H55" s="41">
        <v>3.93</v>
      </c>
      <c r="I55" s="50">
        <f t="shared" si="1"/>
        <v>326</v>
      </c>
    </row>
    <row r="56" ht="16.5" customHeight="1" spans="1:9">
      <c r="A56" s="25"/>
      <c r="B56" s="13"/>
      <c r="C56" s="13"/>
      <c r="D56" s="13"/>
      <c r="E56" s="26"/>
      <c r="F56" s="42"/>
      <c r="G56" s="42"/>
      <c r="H56" s="42"/>
      <c r="I56" s="44"/>
    </row>
    <row r="57" ht="16.5" customHeight="1" spans="1:9">
      <c r="A57" s="25"/>
      <c r="B57" s="26"/>
      <c r="C57" s="26"/>
      <c r="D57" s="26"/>
      <c r="E57" s="26"/>
      <c r="F57" s="42"/>
      <c r="G57" s="42"/>
      <c r="H57" s="42"/>
      <c r="I57" s="47"/>
    </row>
    <row r="58" ht="17.25" customHeight="1" spans="1:9">
      <c r="A58" s="25"/>
      <c r="B58" s="26"/>
      <c r="C58" s="26"/>
      <c r="D58" s="26"/>
      <c r="E58" s="26"/>
      <c r="F58" s="26"/>
      <c r="G58" s="26"/>
      <c r="H58" s="27"/>
      <c r="I58" s="47"/>
    </row>
    <row r="59" ht="16.5" customHeight="1" spans="1:9">
      <c r="A59" s="25"/>
      <c r="B59" s="26"/>
      <c r="C59" s="26"/>
      <c r="D59" s="26"/>
      <c r="E59" s="26"/>
      <c r="F59" s="26"/>
      <c r="G59" s="26"/>
      <c r="H59" s="27"/>
      <c r="I59" s="47"/>
    </row>
    <row r="60" ht="16.5" customHeight="1" spans="1:9">
      <c r="A60" s="25"/>
      <c r="B60" s="26"/>
      <c r="C60" s="26"/>
      <c r="D60" s="26"/>
      <c r="E60" s="26"/>
      <c r="F60" s="26"/>
      <c r="G60" s="26"/>
      <c r="H60" s="27"/>
      <c r="I60" s="47"/>
    </row>
    <row r="61" ht="17.25" customHeight="1" spans="1:9">
      <c r="A61" s="25"/>
      <c r="B61" s="26"/>
      <c r="C61" s="26"/>
      <c r="D61" s="26"/>
      <c r="E61" s="26"/>
      <c r="F61" s="26"/>
      <c r="G61" s="26"/>
      <c r="H61" s="27"/>
      <c r="I61" s="47"/>
    </row>
    <row r="62" ht="16.5" customHeight="1" spans="1:9">
      <c r="A62" s="25"/>
      <c r="B62" s="26"/>
      <c r="C62" s="26"/>
      <c r="D62" s="26"/>
      <c r="E62" s="26"/>
      <c r="F62" s="26"/>
      <c r="G62" s="26"/>
      <c r="H62" s="27"/>
      <c r="I62" s="47"/>
    </row>
    <row r="63" ht="16.5" customHeight="1" spans="1:9">
      <c r="A63" s="25"/>
      <c r="B63" s="26"/>
      <c r="C63" s="26"/>
      <c r="D63" s="26"/>
      <c r="E63" s="26"/>
      <c r="F63" s="26"/>
      <c r="G63" s="26"/>
      <c r="H63" s="27"/>
      <c r="I63" s="47"/>
    </row>
    <row r="64" ht="16.5" customHeight="1" spans="1:9">
      <c r="A64" s="25"/>
      <c r="B64" s="26"/>
      <c r="C64" s="26"/>
      <c r="D64" s="26"/>
      <c r="E64" s="26"/>
      <c r="F64" s="26"/>
      <c r="G64" s="26"/>
      <c r="H64" s="27"/>
      <c r="I64" s="47"/>
    </row>
    <row r="65" ht="16.5" customHeight="1" spans="1:9">
      <c r="A65" s="25"/>
      <c r="B65" s="26"/>
      <c r="C65" s="26"/>
      <c r="D65" s="26"/>
      <c r="E65" s="26"/>
      <c r="F65" s="26"/>
      <c r="G65" s="26"/>
      <c r="H65" s="27"/>
      <c r="I65" s="47"/>
    </row>
    <row r="66" ht="17.25" customHeight="1" spans="1:9">
      <c r="A66" s="25"/>
      <c r="B66" s="26"/>
      <c r="C66" s="26"/>
      <c r="D66" s="26"/>
      <c r="E66" s="26"/>
      <c r="F66" s="26"/>
      <c r="G66" s="26"/>
      <c r="H66" s="27"/>
      <c r="I66" s="47"/>
    </row>
    <row r="67" ht="16.5" customHeight="1" spans="1:9">
      <c r="A67" s="25"/>
      <c r="B67" s="26"/>
      <c r="C67" s="26"/>
      <c r="D67" s="26"/>
      <c r="E67" s="26"/>
      <c r="F67" s="26"/>
      <c r="G67" s="26"/>
      <c r="H67" s="27"/>
      <c r="I67" s="47"/>
    </row>
    <row r="68" ht="17.25" customHeight="1" spans="1:9">
      <c r="A68" s="25"/>
      <c r="B68" s="26"/>
      <c r="C68" s="26"/>
      <c r="D68" s="26"/>
      <c r="E68" s="26"/>
      <c r="F68" s="26"/>
      <c r="G68" s="26"/>
      <c r="H68" s="27"/>
      <c r="I68" s="47"/>
    </row>
    <row r="69" ht="16.5" customHeight="1" spans="1:9">
      <c r="A69" s="25"/>
      <c r="B69" s="26"/>
      <c r="C69" s="26"/>
      <c r="D69" s="26"/>
      <c r="E69" s="26"/>
      <c r="F69" s="26"/>
      <c r="G69" s="26"/>
      <c r="H69" s="27"/>
      <c r="I69" s="47"/>
    </row>
    <row r="70" ht="17.25" customHeight="1" spans="1:9">
      <c r="A70" s="25"/>
      <c r="B70" s="26"/>
      <c r="C70" s="26"/>
      <c r="D70" s="26"/>
      <c r="E70" s="26"/>
      <c r="F70" s="26"/>
      <c r="G70" s="26"/>
      <c r="H70" s="27"/>
      <c r="I70" s="47"/>
    </row>
    <row r="71" ht="16.5" customHeight="1" spans="1:9">
      <c r="A71" s="25"/>
      <c r="B71" s="26"/>
      <c r="C71" s="26"/>
      <c r="D71" s="26"/>
      <c r="E71" s="26"/>
      <c r="F71" s="26"/>
      <c r="G71" s="26"/>
      <c r="H71" s="27"/>
      <c r="I71" s="47"/>
    </row>
    <row r="72" ht="16.5" customHeight="1" spans="1:9">
      <c r="A72" s="25"/>
      <c r="B72" s="26"/>
      <c r="C72" s="26"/>
      <c r="D72" s="26"/>
      <c r="E72" s="26"/>
      <c r="F72" s="26"/>
      <c r="G72" s="26"/>
      <c r="H72" s="27"/>
      <c r="I72" s="47"/>
    </row>
    <row r="73" ht="17.25" customHeight="1" spans="1:9">
      <c r="A73" s="25"/>
      <c r="B73" s="26"/>
      <c r="C73" s="26"/>
      <c r="D73" s="26"/>
      <c r="E73" s="26"/>
      <c r="F73" s="26"/>
      <c r="G73" s="26"/>
      <c r="H73" s="27"/>
      <c r="I73" s="47"/>
    </row>
    <row r="74" ht="16.5" customHeight="1" spans="1:9">
      <c r="A74" s="25"/>
      <c r="B74" s="26"/>
      <c r="C74" s="26"/>
      <c r="D74" s="26"/>
      <c r="E74" s="26"/>
      <c r="F74" s="26"/>
      <c r="G74" s="26"/>
      <c r="H74" s="27"/>
      <c r="I74" s="47"/>
    </row>
    <row r="75" ht="16.5" customHeight="1" spans="1:9">
      <c r="A75" s="25"/>
      <c r="B75" s="26"/>
      <c r="C75" s="26"/>
      <c r="D75" s="26"/>
      <c r="E75" s="26"/>
      <c r="F75" s="26"/>
      <c r="G75" s="26"/>
      <c r="H75" s="27"/>
      <c r="I75" s="47"/>
    </row>
    <row r="76" ht="17.25" customHeight="1" spans="1:9">
      <c r="A76" s="25"/>
      <c r="B76" s="26"/>
      <c r="C76" s="26"/>
      <c r="D76" s="26"/>
      <c r="E76" s="26"/>
      <c r="F76" s="26"/>
      <c r="G76" s="26"/>
      <c r="H76" s="27"/>
      <c r="I76" s="47"/>
    </row>
    <row r="77" ht="16.5" customHeight="1" spans="1:9">
      <c r="A77" s="25"/>
      <c r="B77" s="26"/>
      <c r="C77" s="26"/>
      <c r="D77" s="26"/>
      <c r="E77" s="26"/>
      <c r="F77" s="26"/>
      <c r="G77" s="26"/>
      <c r="H77" s="27"/>
      <c r="I77" s="47"/>
    </row>
    <row r="78" ht="16.5" customHeight="1" spans="1:9">
      <c r="A78" s="25"/>
      <c r="B78" s="26"/>
      <c r="C78" s="26"/>
      <c r="D78" s="26"/>
      <c r="E78" s="26"/>
      <c r="F78" s="26"/>
      <c r="G78" s="26"/>
      <c r="H78" s="27"/>
      <c r="I78" s="47"/>
    </row>
    <row r="79" ht="17.25" customHeight="1" spans="1:9">
      <c r="A79" s="25"/>
      <c r="B79" s="26"/>
      <c r="C79" s="26"/>
      <c r="D79" s="26"/>
      <c r="E79" s="26"/>
      <c r="F79" s="26"/>
      <c r="G79" s="26"/>
      <c r="H79" s="27"/>
      <c r="I79" s="47"/>
    </row>
    <row r="80" ht="16.5" customHeight="1" spans="1:9">
      <c r="A80" s="25"/>
      <c r="B80" s="26"/>
      <c r="C80" s="26"/>
      <c r="D80" s="26"/>
      <c r="E80" s="26"/>
      <c r="F80" s="26"/>
      <c r="G80" s="26"/>
      <c r="H80" s="27"/>
      <c r="I80" s="47"/>
    </row>
    <row r="81" ht="16.9" customHeight="1" spans="1:9">
      <c r="A81" s="25"/>
      <c r="B81" s="26"/>
      <c r="C81" s="26"/>
      <c r="D81" s="26"/>
      <c r="E81" s="26"/>
      <c r="F81" s="26"/>
      <c r="G81" s="26"/>
      <c r="H81" s="27"/>
      <c r="I81" s="47"/>
    </row>
    <row r="82" ht="33" customHeight="1" spans="1:9">
      <c r="A82" s="51" t="s">
        <v>61</v>
      </c>
      <c r="B82" s="30"/>
      <c r="C82" s="30"/>
      <c r="D82" s="30"/>
      <c r="E82" s="30"/>
      <c r="F82" s="30"/>
      <c r="G82" s="30"/>
      <c r="H82" s="30"/>
      <c r="I82" s="30"/>
    </row>
  </sheetData>
  <mergeCells count="160">
    <mergeCell ref="A1:C1"/>
    <mergeCell ref="D1:I1"/>
    <mergeCell ref="A2:G2"/>
    <mergeCell ref="H2:I2"/>
    <mergeCell ref="A3:I3"/>
    <mergeCell ref="B4:D4"/>
    <mergeCell ref="F4:G4"/>
    <mergeCell ref="B5:D5"/>
    <mergeCell ref="F5:G5"/>
    <mergeCell ref="B6:D6"/>
    <mergeCell ref="F6:G6"/>
    <mergeCell ref="B7:D7"/>
    <mergeCell ref="F7:G7"/>
    <mergeCell ref="B8:D8"/>
    <mergeCell ref="F8:G8"/>
    <mergeCell ref="B9:D9"/>
    <mergeCell ref="F9:G9"/>
    <mergeCell ref="B10:D10"/>
    <mergeCell ref="F10:G10"/>
    <mergeCell ref="B11:D11"/>
    <mergeCell ref="F11:G11"/>
    <mergeCell ref="B12:D12"/>
    <mergeCell ref="F12:G12"/>
    <mergeCell ref="B13:D13"/>
    <mergeCell ref="F13:G13"/>
    <mergeCell ref="B14:D14"/>
    <mergeCell ref="F14:G14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B23:D23"/>
    <mergeCell ref="F23:G23"/>
    <mergeCell ref="B24:D24"/>
    <mergeCell ref="F24:G24"/>
    <mergeCell ref="B25:D25"/>
    <mergeCell ref="F25:G25"/>
    <mergeCell ref="B26:D26"/>
    <mergeCell ref="F26:G26"/>
    <mergeCell ref="B27:D27"/>
    <mergeCell ref="F27:G27"/>
    <mergeCell ref="B28:D28"/>
    <mergeCell ref="F28:G28"/>
    <mergeCell ref="B29:D29"/>
    <mergeCell ref="F29:G29"/>
    <mergeCell ref="B30:D30"/>
    <mergeCell ref="F30:G30"/>
    <mergeCell ref="B31:D31"/>
    <mergeCell ref="F31:G31"/>
    <mergeCell ref="B32:D32"/>
    <mergeCell ref="F32:G32"/>
    <mergeCell ref="B33:D33"/>
    <mergeCell ref="F33:G33"/>
    <mergeCell ref="B34:D34"/>
    <mergeCell ref="F34:G34"/>
    <mergeCell ref="B35:D35"/>
    <mergeCell ref="F35:G35"/>
    <mergeCell ref="B36:D36"/>
    <mergeCell ref="F36:G36"/>
    <mergeCell ref="B37:D37"/>
    <mergeCell ref="F37:G37"/>
    <mergeCell ref="B38:D38"/>
    <mergeCell ref="F38:G38"/>
    <mergeCell ref="B39:D39"/>
    <mergeCell ref="F39:G39"/>
    <mergeCell ref="B40:D40"/>
    <mergeCell ref="F40:G40"/>
    <mergeCell ref="A41:I41"/>
    <mergeCell ref="A42:C42"/>
    <mergeCell ref="D42:I42"/>
    <mergeCell ref="A43:G43"/>
    <mergeCell ref="H43:I43"/>
    <mergeCell ref="A44:I44"/>
    <mergeCell ref="B45:D45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F50:G50"/>
    <mergeCell ref="B51:D51"/>
    <mergeCell ref="F51:G51"/>
    <mergeCell ref="B52:D52"/>
    <mergeCell ref="F52:G52"/>
    <mergeCell ref="B53:D53"/>
    <mergeCell ref="F53:G53"/>
    <mergeCell ref="B54:D54"/>
    <mergeCell ref="F54:G54"/>
    <mergeCell ref="B55:D55"/>
    <mergeCell ref="F55:G55"/>
    <mergeCell ref="B56:D56"/>
    <mergeCell ref="F56:G56"/>
    <mergeCell ref="B57:D57"/>
    <mergeCell ref="F57:G57"/>
    <mergeCell ref="B58:D58"/>
    <mergeCell ref="F58:G58"/>
    <mergeCell ref="B59:D59"/>
    <mergeCell ref="F59:G59"/>
    <mergeCell ref="B60:D60"/>
    <mergeCell ref="F60:G60"/>
    <mergeCell ref="B61:D61"/>
    <mergeCell ref="F61:G61"/>
    <mergeCell ref="B62:D62"/>
    <mergeCell ref="F62:G62"/>
    <mergeCell ref="B63:D63"/>
    <mergeCell ref="F63:G63"/>
    <mergeCell ref="B64:D64"/>
    <mergeCell ref="F64:G64"/>
    <mergeCell ref="B65:D65"/>
    <mergeCell ref="F65:G65"/>
    <mergeCell ref="B66:D66"/>
    <mergeCell ref="F66:G66"/>
    <mergeCell ref="B67:D67"/>
    <mergeCell ref="F67:G67"/>
    <mergeCell ref="B68:D68"/>
    <mergeCell ref="F68:G68"/>
    <mergeCell ref="B69:D69"/>
    <mergeCell ref="F69:G69"/>
    <mergeCell ref="B70:D70"/>
    <mergeCell ref="F70:G70"/>
    <mergeCell ref="B71:D71"/>
    <mergeCell ref="F71:G71"/>
    <mergeCell ref="B72:D72"/>
    <mergeCell ref="F72:G72"/>
    <mergeCell ref="B73:D73"/>
    <mergeCell ref="F73:G73"/>
    <mergeCell ref="B74:D74"/>
    <mergeCell ref="F74:G74"/>
    <mergeCell ref="B75:D75"/>
    <mergeCell ref="F75:G75"/>
    <mergeCell ref="B76:D76"/>
    <mergeCell ref="F76:G76"/>
    <mergeCell ref="B77:D77"/>
    <mergeCell ref="F77:G77"/>
    <mergeCell ref="B78:D78"/>
    <mergeCell ref="F78:G78"/>
    <mergeCell ref="B79:D79"/>
    <mergeCell ref="F79:G79"/>
    <mergeCell ref="B80:D80"/>
    <mergeCell ref="F80:G80"/>
    <mergeCell ref="B81:D81"/>
    <mergeCell ref="F81:G81"/>
    <mergeCell ref="A82:I82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llPDFLib program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 (下浮5%)</vt:lpstr>
      <vt:lpstr>工程量清单 (下浮5%)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 Title</dc:title>
  <dc:subject>None</dc:subject>
  <dc:creator>Windows 9x/NT/2000/XP User</dc:creator>
  <cp:keywords>llPDFLib</cp:keywords>
  <cp:lastModifiedBy>我会灰*</cp:lastModifiedBy>
  <dcterms:created xsi:type="dcterms:W3CDTF">2024-02-18T14:56:00Z</dcterms:created>
  <dcterms:modified xsi:type="dcterms:W3CDTF">2024-09-29T06:23:01Z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2024-02-18T06:57:11Z</vt:filetime>
  </property>
  <property fmtid="{D5CDD505-2E9C-101B-9397-08002B2CF9AE}" pid="4" name="ICV">
    <vt:lpwstr>5226213B74934A918E24279959C8E9C0_12</vt:lpwstr>
  </property>
  <property fmtid="{D5CDD505-2E9C-101B-9397-08002B2CF9AE}" pid="5" name="KSOProductBuildVer">
    <vt:lpwstr>2052-12.1.0.18276</vt:lpwstr>
  </property>
</Properties>
</file>