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【01-1】总预算汇总表" sheetId="1" r:id="rId1"/>
    <sheet name="【5.4】投标报价汇总表(2位小数)" sheetId="2" r:id="rId2"/>
    <sheet name="【5.1】工程量清单表(2位小数)" sheetId="3" r:id="rId3"/>
    <sheet name="【5.4】投标报价汇总表(2位小数) (2)" sheetId="4" r:id="rId4"/>
    <sheet name="【5.1】工程量清单表(2位小数) (2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<sst xmlns="http://schemas.openxmlformats.org/spreadsheetml/2006/main" count="305" uniqueCount="118">
  <si>
    <t>表A.0.2-3 总  预  算  汇  总  表</t>
  </si>
  <si>
    <t>建设项目名称: 2025年华兴镇乡村振兴泥结石路硬化工程项目（第一批）</t>
  </si>
  <si>
    <t>第 1 页</t>
  </si>
  <si>
    <t>共 1 页</t>
  </si>
  <si>
    <t>01-1 表</t>
  </si>
  <si>
    <t>分项编号</t>
  </si>
  <si>
    <t>工程或费用名称</t>
  </si>
  <si>
    <t>单位</t>
  </si>
  <si>
    <t>总数量</t>
  </si>
  <si>
    <t>三塘村</t>
  </si>
  <si>
    <t>香山村</t>
  </si>
  <si>
    <t>总金额
(元)</t>
  </si>
  <si>
    <t>全路段
技术经济
指标</t>
  </si>
  <si>
    <t>各项
费用
比例(%)</t>
  </si>
  <si>
    <t>数量</t>
  </si>
  <si>
    <t>金额
(元)</t>
  </si>
  <si>
    <t>技术经
济指标</t>
  </si>
  <si>
    <t>第100章至700章清单</t>
  </si>
  <si>
    <t>清单 第100章  总则</t>
  </si>
  <si>
    <t>清单 第200章  路基</t>
  </si>
  <si>
    <t>清单 第300章  路面</t>
  </si>
  <si>
    <t>清单 第400章  桥梁、涵洞</t>
  </si>
  <si>
    <t>清单 第600章  安全设施及预埋管线</t>
  </si>
  <si>
    <t>已包含在清单合计中的材料、工程设备、专业工程暂估价合计</t>
  </si>
  <si>
    <t>清单合计减去材料、工程设备、专业工程暂估价合计</t>
  </si>
  <si>
    <t>计日工合计</t>
  </si>
  <si>
    <t>劳务</t>
  </si>
  <si>
    <t>材料</t>
  </si>
  <si>
    <t>机械</t>
  </si>
  <si>
    <t>暂列金额(不含计日工总额)</t>
  </si>
  <si>
    <t>投标报价</t>
  </si>
  <si>
    <t>编制:</t>
  </si>
  <si>
    <t>复核:</t>
  </si>
  <si>
    <t>投标报价汇总表</t>
  </si>
  <si>
    <t>标段：三塘村</t>
  </si>
  <si>
    <t>序  号</t>
  </si>
  <si>
    <t>章  次</t>
  </si>
  <si>
    <t>科  目  名  称</t>
  </si>
  <si>
    <t>金额(元)</t>
  </si>
  <si>
    <t>1</t>
  </si>
  <si>
    <t>100</t>
  </si>
  <si>
    <t>2</t>
  </si>
  <si>
    <t>200</t>
  </si>
  <si>
    <t>3</t>
  </si>
  <si>
    <t>300</t>
  </si>
  <si>
    <t>4</t>
  </si>
  <si>
    <t>400</t>
  </si>
  <si>
    <t>5</t>
  </si>
  <si>
    <t>600</t>
  </si>
  <si>
    <t>6</t>
  </si>
  <si>
    <t>第100章至700章清单合计</t>
  </si>
  <si>
    <t>7</t>
  </si>
  <si>
    <t>8</t>
  </si>
  <si>
    <t>清单合计减去材料、工程设备、专业工程暂估价
合计(即6-7)=8</t>
  </si>
  <si>
    <t>9</t>
  </si>
  <si>
    <t>10</t>
  </si>
  <si>
    <t>11</t>
  </si>
  <si>
    <t>投标报价(6+9+10)=11</t>
  </si>
  <si>
    <t>工程量清单表</t>
  </si>
  <si>
    <t>标段: 三塘村</t>
  </si>
  <si>
    <t>货币单位: 人民币 元</t>
  </si>
  <si>
    <t>子目号</t>
  </si>
  <si>
    <t>子  目  名  称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</si>
  <si>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</si>
  <si>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</si>
  <si>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</si>
  <si>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</si>
  <si>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</si>
  <si>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</si>
  <si>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</si>
  <si>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</si>
  <si>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</si>
  <si>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1.000</t>
  </si>
  <si>
    <t>102</t>
  </si>
  <si>
    <t>工程管理</t>
  </si>
  <si>
    <t>102-3</t>
  </si>
  <si>
    <t>安全生产费</t>
  </si>
  <si>
    <t>清单  第 100 章合计   人民币</t>
  </si>
  <si>
    <t>203</t>
  </si>
  <si>
    <t>挖方路基</t>
  </si>
  <si>
    <t>203-1</t>
  </si>
  <si>
    <t>路基挖方</t>
  </si>
  <si>
    <t>挖路基土石方（含清表、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</si>
  <si>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m3</t>
  </si>
  <si>
    <t>100.000</t>
  </si>
  <si>
    <t>204</t>
  </si>
  <si>
    <t>填方路基</t>
  </si>
  <si>
    <t>204-1</t>
  </si>
  <si>
    <t>路基碾压</t>
  </si>
  <si>
    <t>回填土石方碾压（达到规范压实度）</t>
  </si>
  <si>
    <t>207</t>
  </si>
  <si>
    <t>土边沟</t>
  </si>
  <si>
    <t>207-2</t>
  </si>
  <si>
    <t>土边沟开挖</t>
  </si>
  <si>
    <t>沟槽(坑)土石方(含清表、清淤等，开挖、爆破、解小、机械凿打、场内转运、回填压实、余方（借方）外运2公里内等全部工作内容，亦包含建设工程一般风险费等所有费用,工程量按挖方量计)</t>
  </si>
  <si>
    <t>清单  第 200 章合计   人民币</t>
  </si>
  <si>
    <t>306</t>
  </si>
  <si>
    <t>级配碎(砾)石底基层、基层</t>
  </si>
  <si>
    <t>306-3</t>
  </si>
  <si>
    <t>级配碎石基层</t>
  </si>
  <si>
    <t>厚50mm</t>
  </si>
  <si>
    <t>m2</t>
  </si>
  <si>
    <t>312</t>
  </si>
  <si>
    <t>水泥混凝土面板</t>
  </si>
  <si>
    <t>312-1</t>
  </si>
  <si>
    <t>厚200mm(C30商品混凝土)</t>
  </si>
  <si>
    <t>3032.000</t>
  </si>
  <si>
    <t>312-2</t>
  </si>
  <si>
    <t>钢筋</t>
  </si>
  <si>
    <t>传力杆带肋钢筋</t>
  </si>
  <si>
    <t>kg</t>
  </si>
  <si>
    <t>43.560</t>
  </si>
  <si>
    <t>清单  第 300 章合计   人民币</t>
  </si>
  <si>
    <t>清单  第 400 章合计   人民币</t>
  </si>
  <si>
    <t>清单  第 600 章合计   人民币</t>
  </si>
  <si>
    <t>标段：香山村</t>
  </si>
  <si>
    <t>标段: 香山村</t>
  </si>
  <si>
    <t>3807.500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</si>
</sst>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5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>
      <alignment horizontal="right" shrinkToFit="1"/>
    </xf>
    <xf numFmtId="0" fontId="2" fillId="0" borderId="7" xfId="0" applyFont="1" applyBorder="1" applyAlignment="1">
      <alignment horizontal="right" shrinkToFit="1"/>
    </xf>
    <xf numFmtId="176" fontId="2" fillId="0" borderId="6" xfId="0" applyNumberFormat="1" applyFont="1" applyBorder="1" applyAlignment="1">
      <alignment horizontal="right" shrinkToFit="1"/>
    </xf>
    <xf numFmtId="176" fontId="2" fillId="0" borderId="7" xfId="0" applyNumberFormat="1" applyFont="1" applyBorder="1" applyAlignment="1">
      <alignment horizontal="right" shrinkToFit="1"/>
    </xf>
    <xf numFmtId="176" fontId="0" fillId="0" borderId="0" xfId="0" applyNumberFormat="1" applyAlignment="1">
      <alignment horizontal="left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center" shrinkToFit="1"/>
    </xf>
    <xf numFmtId="0" fontId="5" fillId="0" borderId="6" xfId="0" applyFont="1" applyBorder="1" applyAlignment="1">
      <alignment horizontal="right" shrinkToFit="1"/>
    </xf>
    <xf numFmtId="0" fontId="5" fillId="0" borderId="7" xfId="0" applyFont="1" applyBorder="1" applyAlignment="1">
      <alignment horizontal="right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right" shrinkToFit="1"/>
    </xf>
    <xf numFmtId="176" fontId="5" fillId="0" borderId="7" xfId="0" applyNumberFormat="1" applyFont="1" applyBorder="1" applyAlignment="1">
      <alignment horizontal="right" shrinkToFit="1"/>
    </xf>
    <xf numFmtId="176" fontId="4" fillId="0" borderId="8" xfId="0" applyNumberFormat="1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shrinkToFit="1"/>
    </xf>
    <xf numFmtId="0" fontId="4" fillId="0" borderId="6" xfId="0" applyFont="1" applyBorder="1" applyAlignment="1">
      <alignment horizontal="right" shrinkToFit="1"/>
    </xf>
    <xf numFmtId="0" fontId="5" fillId="0" borderId="6" xfId="0" applyNumberFormat="1" applyFont="1" applyBorder="1" applyAlignment="1">
      <alignment horizontal="right" shrinkToFit="1"/>
    </xf>
    <xf numFmtId="0" fontId="0" fillId="0" borderId="6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right" shrinkToFit="1"/>
    </xf>
    <xf numFmtId="0" fontId="4" fillId="0" borderId="6" xfId="0" applyNumberFormat="1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L13" sqref="L13:M13"/>
    </sheetView>
  </sheetViews>
  <sheetFormatPr defaultColWidth="9" defaultRowHeight="14.25"/>
  <cols>
    <col min="1" max="1" width="7.375" customWidth="1"/>
    <col min="2" max="2" width="28.7416666666667" customWidth="1"/>
    <col min="3" max="3" width="6.125" customWidth="1"/>
    <col min="4" max="4" width="6.75" customWidth="1"/>
    <col min="5" max="6" width="8.5" customWidth="1"/>
    <col min="7" max="7" width="8.75" customWidth="1"/>
    <col min="8" max="9" width="8.5" customWidth="1"/>
    <col min="10" max="10" width="0.25" customWidth="1"/>
    <col min="11" max="11" width="8.5" customWidth="1"/>
    <col min="12" max="12" width="1.25" customWidth="1"/>
    <col min="13" max="14" width="7.375" customWidth="1"/>
    <col min="15" max="15" width="1.875" customWidth="1"/>
    <col min="16" max="16" width="4.25" customWidth="1"/>
    <col min="17" max="17" width="20" customWidth="1"/>
    <col min="18" max="18" width="12.5" customWidth="1"/>
    <col min="19" max="19" width="11.5"/>
  </cols>
  <sheetData>
    <row r="1" ht="32.95" customHeight="1" spans="1:16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ht="16.85" customHeight="1" spans="1:16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" t="s">
        <v>2</v>
      </c>
      <c r="L2" s="2"/>
      <c r="M2" s="2" t="s">
        <v>3</v>
      </c>
      <c r="N2" s="2"/>
      <c r="O2" s="64" t="s">
        <v>4</v>
      </c>
      <c r="P2" s="64"/>
    </row>
    <row r="3" ht="27.85" customHeight="1" spans="1:16">
      <c r="A3" s="45" t="s">
        <v>5</v>
      </c>
      <c r="B3" s="46" t="s">
        <v>6</v>
      </c>
      <c r="C3" s="46" t="s">
        <v>7</v>
      </c>
      <c r="D3" s="46" t="s">
        <v>8</v>
      </c>
      <c r="E3" s="46" t="s">
        <v>9</v>
      </c>
      <c r="F3" s="46"/>
      <c r="G3" s="46"/>
      <c r="H3" s="46" t="s">
        <v>10</v>
      </c>
      <c r="I3" s="46"/>
      <c r="J3" s="46"/>
      <c r="K3" s="46"/>
      <c r="L3" s="65" t="s">
        <v>11</v>
      </c>
      <c r="M3" s="65"/>
      <c r="N3" s="66" t="s">
        <v>12</v>
      </c>
      <c r="O3" s="66"/>
      <c r="P3" s="67" t="s">
        <v>13</v>
      </c>
    </row>
    <row r="4" ht="27.85" customHeight="1" spans="1:16">
      <c r="A4" s="45"/>
      <c r="B4" s="46"/>
      <c r="C4" s="46"/>
      <c r="D4" s="46"/>
      <c r="E4" s="49" t="s">
        <v>14</v>
      </c>
      <c r="F4" s="56" t="s">
        <v>15</v>
      </c>
      <c r="G4" s="56" t="s">
        <v>16</v>
      </c>
      <c r="H4" s="49" t="s">
        <v>14</v>
      </c>
      <c r="I4" s="56" t="s">
        <v>15</v>
      </c>
      <c r="J4" s="56" t="s">
        <v>16</v>
      </c>
      <c r="K4" s="56"/>
      <c r="L4" s="65"/>
      <c r="M4" s="65"/>
      <c r="N4" s="66"/>
      <c r="O4" s="66"/>
      <c r="P4" s="67"/>
    </row>
    <row r="5" ht="13.2" customHeight="1" spans="1:16">
      <c r="A5" s="57"/>
      <c r="B5" s="35" t="s">
        <v>17</v>
      </c>
      <c r="C5" s="36"/>
      <c r="D5" s="58"/>
      <c r="E5" s="58"/>
      <c r="F5" s="59">
        <f>SUM(F6:F8)</f>
        <v>276041.88</v>
      </c>
      <c r="G5" s="58"/>
      <c r="H5" s="58"/>
      <c r="I5" s="59">
        <f>SUM(I6:I8)</f>
        <v>340679.24</v>
      </c>
      <c r="J5" s="58"/>
      <c r="K5" s="58"/>
      <c r="L5" s="37">
        <f>SUM(F5+I5)</f>
        <v>616721.12</v>
      </c>
      <c r="M5" s="37"/>
      <c r="N5" s="58"/>
      <c r="O5" s="58"/>
      <c r="P5" s="68">
        <v>100</v>
      </c>
    </row>
    <row r="6" ht="13.2" customHeight="1" spans="1:16">
      <c r="A6" s="57"/>
      <c r="B6" s="35" t="s">
        <v>18</v>
      </c>
      <c r="C6" s="36"/>
      <c r="D6" s="58"/>
      <c r="E6" s="58"/>
      <c r="F6" s="59">
        <v>5095.93</v>
      </c>
      <c r="G6" s="58"/>
      <c r="H6" s="58"/>
      <c r="I6" s="59">
        <v>6361.41</v>
      </c>
      <c r="J6" s="58"/>
      <c r="K6" s="58"/>
      <c r="L6" s="37">
        <f>SUM(F6+I6)</f>
        <v>11457.34</v>
      </c>
      <c r="M6" s="37"/>
      <c r="N6" s="58"/>
      <c r="O6" s="58"/>
      <c r="P6" s="68">
        <v>1.85</v>
      </c>
    </row>
    <row r="7" ht="13.2" customHeight="1" spans="1:16">
      <c r="A7" s="57"/>
      <c r="B7" s="35" t="s">
        <v>19</v>
      </c>
      <c r="C7" s="36"/>
      <c r="D7" s="58"/>
      <c r="E7" s="58"/>
      <c r="F7" s="59">
        <v>3619</v>
      </c>
      <c r="G7" s="58"/>
      <c r="H7" s="58"/>
      <c r="I7" s="69"/>
      <c r="J7" s="58"/>
      <c r="K7" s="58"/>
      <c r="L7" s="37">
        <f t="shared" ref="L7:L12" si="0">SUM(F7+I7)</f>
        <v>3619</v>
      </c>
      <c r="M7" s="37"/>
      <c r="N7" s="58"/>
      <c r="O7" s="58"/>
      <c r="P7" s="68">
        <v>0.59</v>
      </c>
    </row>
    <row r="8" ht="13.2" customHeight="1" spans="1:16">
      <c r="A8" s="57"/>
      <c r="B8" s="35" t="s">
        <v>20</v>
      </c>
      <c r="C8" s="36"/>
      <c r="D8" s="58"/>
      <c r="E8" s="58"/>
      <c r="F8" s="59">
        <v>267326.95</v>
      </c>
      <c r="G8" s="58"/>
      <c r="H8" s="58"/>
      <c r="I8" s="59">
        <v>334317.83</v>
      </c>
      <c r="J8" s="58"/>
      <c r="K8" s="58"/>
      <c r="L8" s="37">
        <f t="shared" si="0"/>
        <v>601644.78</v>
      </c>
      <c r="M8" s="37"/>
      <c r="N8" s="58"/>
      <c r="O8" s="58"/>
      <c r="P8" s="68">
        <v>97.56</v>
      </c>
    </row>
    <row r="9" ht="13.9" customHeight="1" spans="1:16">
      <c r="A9" s="57"/>
      <c r="B9" s="35" t="s">
        <v>21</v>
      </c>
      <c r="C9" s="36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70"/>
    </row>
    <row r="10" ht="13.2" customHeight="1" spans="1:16">
      <c r="A10" s="57"/>
      <c r="B10" s="35" t="s">
        <v>22</v>
      </c>
      <c r="C10" s="36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70"/>
    </row>
    <row r="11" ht="13.2" customHeight="1" spans="1:16">
      <c r="A11" s="57"/>
      <c r="B11" s="35" t="s">
        <v>23</v>
      </c>
      <c r="C11" s="36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70"/>
    </row>
    <row r="12" ht="13.2" customHeight="1" spans="1:16">
      <c r="A12" s="57"/>
      <c r="B12" s="35" t="s">
        <v>24</v>
      </c>
      <c r="C12" s="36"/>
      <c r="D12" s="58"/>
      <c r="E12" s="58"/>
      <c r="F12" s="59">
        <f>F5</f>
        <v>276041.88</v>
      </c>
      <c r="G12" s="58"/>
      <c r="H12" s="58"/>
      <c r="I12" s="59">
        <f>I5</f>
        <v>340679.24</v>
      </c>
      <c r="J12" s="58"/>
      <c r="K12" s="58"/>
      <c r="L12" s="37">
        <f t="shared" si="0"/>
        <v>616721.12</v>
      </c>
      <c r="M12" s="37"/>
      <c r="N12" s="58"/>
      <c r="O12" s="58"/>
      <c r="P12" s="68">
        <v>100</v>
      </c>
    </row>
    <row r="13" ht="13.2" customHeight="1" spans="1:16">
      <c r="A13" s="57"/>
      <c r="B13" s="35" t="s">
        <v>25</v>
      </c>
      <c r="C13" s="36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70"/>
    </row>
    <row r="14" ht="13.2" customHeight="1" spans="1:16">
      <c r="A14" s="57"/>
      <c r="B14" s="35" t="s">
        <v>26</v>
      </c>
      <c r="C14" s="36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70"/>
    </row>
    <row r="15" ht="13.2" customHeight="1" spans="1:16">
      <c r="A15" s="57"/>
      <c r="B15" s="35" t="s">
        <v>27</v>
      </c>
      <c r="C15" s="36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70"/>
    </row>
    <row r="16" ht="13.2" customHeight="1" spans="1:16">
      <c r="A16" s="57"/>
      <c r="B16" s="35" t="s">
        <v>28</v>
      </c>
      <c r="C16" s="36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70"/>
    </row>
    <row r="17" ht="13.2" customHeight="1" spans="1:16">
      <c r="A17" s="57"/>
      <c r="B17" s="35" t="s">
        <v>29</v>
      </c>
      <c r="C17" s="36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70"/>
    </row>
    <row r="18" ht="13.9" customHeight="1" spans="1:16">
      <c r="A18" s="57"/>
      <c r="B18" s="35" t="s">
        <v>30</v>
      </c>
      <c r="C18" s="36"/>
      <c r="D18" s="58"/>
      <c r="E18" s="58"/>
      <c r="F18" s="59">
        <f>F12</f>
        <v>276041.88</v>
      </c>
      <c r="G18" s="58"/>
      <c r="H18" s="58"/>
      <c r="I18" s="59">
        <f>I12</f>
        <v>340679.24</v>
      </c>
      <c r="J18" s="58"/>
      <c r="K18" s="58"/>
      <c r="L18" s="37">
        <f>SUM(F18+I18)</f>
        <v>616721.12</v>
      </c>
      <c r="M18" s="37"/>
      <c r="N18" s="58"/>
      <c r="O18" s="58"/>
      <c r="P18" s="68">
        <v>100</v>
      </c>
    </row>
    <row r="19" ht="13.2" customHeight="1" spans="1:16">
      <c r="A19" s="48"/>
      <c r="B19" s="49"/>
      <c r="C19" s="49"/>
      <c r="D19" s="49"/>
      <c r="E19" s="60"/>
      <c r="F19" s="60"/>
      <c r="G19" s="60"/>
      <c r="H19" s="60"/>
      <c r="I19" s="60"/>
      <c r="J19" s="60"/>
      <c r="K19" s="60"/>
      <c r="L19" s="71"/>
      <c r="M19" s="71"/>
      <c r="N19" s="49"/>
      <c r="O19" s="49"/>
      <c r="P19" s="72"/>
    </row>
    <row r="20" ht="13.2" customHeight="1" spans="1:16">
      <c r="A20" s="48"/>
      <c r="B20" s="49"/>
      <c r="C20" s="49"/>
      <c r="D20" s="49"/>
      <c r="E20" s="60"/>
      <c r="F20" s="60"/>
      <c r="G20" s="60"/>
      <c r="H20" s="60"/>
      <c r="I20" s="60"/>
      <c r="J20" s="60"/>
      <c r="K20" s="60"/>
      <c r="L20" s="71"/>
      <c r="M20" s="71"/>
      <c r="N20" s="49"/>
      <c r="O20" s="49"/>
      <c r="P20" s="72"/>
    </row>
    <row r="21" ht="13.2" customHeight="1" spans="1:16">
      <c r="A21" s="48"/>
      <c r="B21" s="49"/>
      <c r="C21" s="49"/>
      <c r="D21" s="49"/>
      <c r="E21" s="60"/>
      <c r="F21" s="60"/>
      <c r="G21" s="60"/>
      <c r="H21" s="60"/>
      <c r="I21" s="60"/>
      <c r="J21" s="60"/>
      <c r="K21" s="60"/>
      <c r="L21" s="71"/>
      <c r="M21" s="71"/>
      <c r="N21" s="49"/>
      <c r="O21" s="49"/>
      <c r="P21" s="72"/>
    </row>
    <row r="22" ht="13.2" customHeight="1" spans="1:16">
      <c r="A22" s="48"/>
      <c r="B22" s="49"/>
      <c r="C22" s="49"/>
      <c r="D22" s="49"/>
      <c r="E22" s="60"/>
      <c r="F22" s="60"/>
      <c r="G22" s="60"/>
      <c r="H22" s="60"/>
      <c r="I22" s="60"/>
      <c r="J22" s="60"/>
      <c r="K22" s="60"/>
      <c r="L22" s="71"/>
      <c r="M22" s="71"/>
      <c r="N22" s="49"/>
      <c r="O22" s="49"/>
      <c r="P22" s="72"/>
    </row>
    <row r="23" ht="13.2" customHeight="1" spans="1:16">
      <c r="A23" s="48"/>
      <c r="B23" s="49"/>
      <c r="C23" s="49"/>
      <c r="D23" s="49"/>
      <c r="E23" s="60"/>
      <c r="F23" s="60"/>
      <c r="G23" s="60"/>
      <c r="H23" s="60"/>
      <c r="I23" s="60"/>
      <c r="J23" s="60"/>
      <c r="K23" s="60"/>
      <c r="L23" s="71"/>
      <c r="M23" s="71"/>
      <c r="N23" s="49"/>
      <c r="O23" s="49"/>
      <c r="P23" s="72"/>
    </row>
    <row r="24" ht="13.2" customHeight="1" spans="1:16">
      <c r="A24" s="48"/>
      <c r="B24" s="49"/>
      <c r="C24" s="49"/>
      <c r="D24" s="49"/>
      <c r="E24" s="60"/>
      <c r="F24" s="60"/>
      <c r="G24" s="60"/>
      <c r="H24" s="60"/>
      <c r="I24" s="60"/>
      <c r="J24" s="60"/>
      <c r="K24" s="60"/>
      <c r="L24" s="71"/>
      <c r="M24" s="71"/>
      <c r="N24" s="49"/>
      <c r="O24" s="49"/>
      <c r="P24" s="72"/>
    </row>
    <row r="25" ht="13.2" customHeight="1" spans="1:16">
      <c r="A25" s="48"/>
      <c r="B25" s="49"/>
      <c r="C25" s="49"/>
      <c r="D25" s="49"/>
      <c r="E25" s="60"/>
      <c r="F25" s="60"/>
      <c r="G25" s="60"/>
      <c r="H25" s="60"/>
      <c r="I25" s="60"/>
      <c r="J25" s="60"/>
      <c r="K25" s="60"/>
      <c r="L25" s="71"/>
      <c r="M25" s="71"/>
      <c r="N25" s="49"/>
      <c r="O25" s="49"/>
      <c r="P25" s="72"/>
    </row>
    <row r="26" ht="13.2" customHeight="1" spans="1:16">
      <c r="A26" s="48"/>
      <c r="B26" s="49"/>
      <c r="C26" s="49"/>
      <c r="D26" s="49"/>
      <c r="E26" s="60"/>
      <c r="F26" s="60"/>
      <c r="G26" s="60"/>
      <c r="H26" s="60"/>
      <c r="I26" s="60"/>
      <c r="J26" s="60"/>
      <c r="K26" s="60"/>
      <c r="L26" s="71"/>
      <c r="M26" s="71"/>
      <c r="N26" s="49"/>
      <c r="O26" s="49"/>
      <c r="P26" s="72"/>
    </row>
    <row r="27" ht="13.9" customHeight="1" spans="1:16">
      <c r="A27" s="48"/>
      <c r="B27" s="49"/>
      <c r="C27" s="49"/>
      <c r="D27" s="49"/>
      <c r="E27" s="60"/>
      <c r="F27" s="60"/>
      <c r="G27" s="60"/>
      <c r="H27" s="60"/>
      <c r="I27" s="60"/>
      <c r="J27" s="60"/>
      <c r="K27" s="60"/>
      <c r="L27" s="71"/>
      <c r="M27" s="71"/>
      <c r="N27" s="49"/>
      <c r="O27" s="49"/>
      <c r="P27" s="72"/>
    </row>
    <row r="28" ht="13.2" customHeight="1" spans="1:16">
      <c r="A28" s="48"/>
      <c r="B28" s="49"/>
      <c r="C28" s="49"/>
      <c r="D28" s="49"/>
      <c r="E28" s="60"/>
      <c r="F28" s="60"/>
      <c r="G28" s="60"/>
      <c r="H28" s="60"/>
      <c r="I28" s="60"/>
      <c r="J28" s="60"/>
      <c r="K28" s="60"/>
      <c r="L28" s="71"/>
      <c r="M28" s="71"/>
      <c r="N28" s="49"/>
      <c r="O28" s="49"/>
      <c r="P28" s="72"/>
    </row>
    <row r="29" ht="13.2" customHeight="1" spans="1:16">
      <c r="A29" s="48"/>
      <c r="B29" s="49"/>
      <c r="C29" s="49"/>
      <c r="D29" s="49"/>
      <c r="E29" s="60"/>
      <c r="F29" s="60"/>
      <c r="G29" s="60"/>
      <c r="H29" s="60"/>
      <c r="I29" s="60"/>
      <c r="J29" s="60"/>
      <c r="K29" s="60"/>
      <c r="L29" s="71"/>
      <c r="M29" s="71"/>
      <c r="N29" s="49"/>
      <c r="O29" s="49"/>
      <c r="P29" s="72"/>
    </row>
    <row r="30" ht="13.2" customHeight="1" spans="1:16">
      <c r="A30" s="48"/>
      <c r="B30" s="49"/>
      <c r="C30" s="49"/>
      <c r="D30" s="49"/>
      <c r="E30" s="60"/>
      <c r="F30" s="60"/>
      <c r="G30" s="60"/>
      <c r="H30" s="60"/>
      <c r="I30" s="60"/>
      <c r="J30" s="60"/>
      <c r="K30" s="60"/>
      <c r="L30" s="71"/>
      <c r="M30" s="71"/>
      <c r="N30" s="49"/>
      <c r="O30" s="49"/>
      <c r="P30" s="72"/>
    </row>
    <row r="31" ht="13.2" customHeight="1" spans="1:16">
      <c r="A31" s="61"/>
      <c r="B31" s="62"/>
      <c r="C31" s="62"/>
      <c r="D31" s="62"/>
      <c r="E31" s="63"/>
      <c r="F31" s="63"/>
      <c r="G31" s="63"/>
      <c r="H31" s="63"/>
      <c r="I31" s="63"/>
      <c r="J31" s="63"/>
      <c r="K31" s="63"/>
      <c r="L31" s="73"/>
      <c r="M31" s="73"/>
      <c r="N31" s="62"/>
      <c r="O31" s="62"/>
      <c r="P31" s="74"/>
    </row>
    <row r="32" ht="16.85" customHeight="1" spans="1:16">
      <c r="A32" s="29" t="s">
        <v>31</v>
      </c>
      <c r="B32" s="29"/>
      <c r="C32" s="29"/>
      <c r="D32" s="29"/>
      <c r="E32" s="29"/>
      <c r="F32" s="29"/>
      <c r="G32" s="29"/>
      <c r="H32" s="29" t="s">
        <v>32</v>
      </c>
      <c r="I32" s="29"/>
      <c r="J32" s="29"/>
      <c r="K32" s="29"/>
      <c r="L32" s="29"/>
      <c r="M32" s="29"/>
      <c r="N32" s="29"/>
      <c r="O32" s="29"/>
      <c r="P32" s="29"/>
    </row>
    <row r="33" ht="16.1" customHeight="1" spans="1:1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ht="16.85" customHeight="1" spans="1:16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</sheetData>
  <mergeCells count="100">
    <mergeCell ref="A1:P1"/>
    <mergeCell ref="A2:J2"/>
    <mergeCell ref="K2:L2"/>
    <mergeCell ref="M2:N2"/>
    <mergeCell ref="O2:P2"/>
    <mergeCell ref="E3:G3"/>
    <mergeCell ref="H3:K3"/>
    <mergeCell ref="J4:K4"/>
    <mergeCell ref="J5:K5"/>
    <mergeCell ref="L5:M5"/>
    <mergeCell ref="N5:O5"/>
    <mergeCell ref="J6:K6"/>
    <mergeCell ref="L6:M6"/>
    <mergeCell ref="N6:O6"/>
    <mergeCell ref="J7:K7"/>
    <mergeCell ref="L7:M7"/>
    <mergeCell ref="N7:O7"/>
    <mergeCell ref="J8:K8"/>
    <mergeCell ref="L8:M8"/>
    <mergeCell ref="N8:O8"/>
    <mergeCell ref="J9:K9"/>
    <mergeCell ref="L9:M9"/>
    <mergeCell ref="N9:O9"/>
    <mergeCell ref="J10:K10"/>
    <mergeCell ref="L10:M10"/>
    <mergeCell ref="N10:O10"/>
    <mergeCell ref="J11:K11"/>
    <mergeCell ref="L11:M11"/>
    <mergeCell ref="N11:O11"/>
    <mergeCell ref="J12:K12"/>
    <mergeCell ref="L12:M12"/>
    <mergeCell ref="N12:O12"/>
    <mergeCell ref="J13:K13"/>
    <mergeCell ref="L13:M13"/>
    <mergeCell ref="N13:O13"/>
    <mergeCell ref="J14:K14"/>
    <mergeCell ref="L14:M14"/>
    <mergeCell ref="N14:O14"/>
    <mergeCell ref="J15:K15"/>
    <mergeCell ref="L15:M15"/>
    <mergeCell ref="N15:O15"/>
    <mergeCell ref="J16:K16"/>
    <mergeCell ref="L16:M16"/>
    <mergeCell ref="N16:O16"/>
    <mergeCell ref="J17:K17"/>
    <mergeCell ref="L17:M17"/>
    <mergeCell ref="N17:O17"/>
    <mergeCell ref="J18:K18"/>
    <mergeCell ref="L18:M18"/>
    <mergeCell ref="N18:O18"/>
    <mergeCell ref="J19:K19"/>
    <mergeCell ref="L19:M19"/>
    <mergeCell ref="N19:O19"/>
    <mergeCell ref="J20:K20"/>
    <mergeCell ref="L20:M20"/>
    <mergeCell ref="N20:O20"/>
    <mergeCell ref="J21:K21"/>
    <mergeCell ref="L21:M21"/>
    <mergeCell ref="N21:O21"/>
    <mergeCell ref="J22:K22"/>
    <mergeCell ref="L22:M22"/>
    <mergeCell ref="N22:O22"/>
    <mergeCell ref="J23:K23"/>
    <mergeCell ref="L23:M23"/>
    <mergeCell ref="N23:O23"/>
    <mergeCell ref="J24:K24"/>
    <mergeCell ref="L24:M24"/>
    <mergeCell ref="N24:O24"/>
    <mergeCell ref="J25:K25"/>
    <mergeCell ref="L25:M25"/>
    <mergeCell ref="N25:O25"/>
    <mergeCell ref="J26:K26"/>
    <mergeCell ref="L26:M26"/>
    <mergeCell ref="N26:O26"/>
    <mergeCell ref="J27:K27"/>
    <mergeCell ref="L27:M27"/>
    <mergeCell ref="N27:O27"/>
    <mergeCell ref="J28:K28"/>
    <mergeCell ref="L28:M28"/>
    <mergeCell ref="N28:O28"/>
    <mergeCell ref="J29:K29"/>
    <mergeCell ref="L29:M29"/>
    <mergeCell ref="N29:O29"/>
    <mergeCell ref="J30:K30"/>
    <mergeCell ref="L30:M30"/>
    <mergeCell ref="N30:O30"/>
    <mergeCell ref="J31:K31"/>
    <mergeCell ref="L31:M31"/>
    <mergeCell ref="N31:O31"/>
    <mergeCell ref="A32:G32"/>
    <mergeCell ref="H32:P32"/>
    <mergeCell ref="A33:P33"/>
    <mergeCell ref="A34:P34"/>
    <mergeCell ref="A3:A4"/>
    <mergeCell ref="B3:B4"/>
    <mergeCell ref="C3:C4"/>
    <mergeCell ref="D3:D4"/>
    <mergeCell ref="P3:P4"/>
    <mergeCell ref="L3:M4"/>
    <mergeCell ref="N3:O4"/>
  </mergeCells>
  <pageMargins left="0.98" right="0.12" top="0.315" bottom="0.315" header="0" footer="0"/>
  <pageSetup paperSize="9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4" sqref="E4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  <col min="7" max="7" width="12.625"/>
  </cols>
  <sheetData>
    <row r="1" ht="32.95" customHeight="1" spans="1:5">
      <c r="A1" s="28" t="s">
        <v>33</v>
      </c>
      <c r="B1" s="28"/>
      <c r="C1" s="28"/>
      <c r="D1" s="28"/>
      <c r="E1" s="28"/>
    </row>
    <row r="2" ht="16.85" customHeight="1" spans="1:3">
      <c r="A2" s="29" t="s">
        <v>34</v>
      </c>
      <c r="B2" s="29"/>
      <c r="C2" s="29"/>
    </row>
    <row r="3" ht="27.85" customHeight="1" spans="1:5">
      <c r="A3" s="45" t="s">
        <v>35</v>
      </c>
      <c r="B3" s="46" t="s">
        <v>36</v>
      </c>
      <c r="C3" s="46" t="s">
        <v>37</v>
      </c>
      <c r="D3" s="46"/>
      <c r="E3" s="47" t="s">
        <v>38</v>
      </c>
    </row>
    <row r="4" ht="28.55" customHeight="1" spans="1:5">
      <c r="A4" s="48" t="s">
        <v>39</v>
      </c>
      <c r="B4" s="49" t="s">
        <v>40</v>
      </c>
      <c r="C4" s="49" t="s">
        <v>18</v>
      </c>
      <c r="D4" s="49"/>
      <c r="E4" s="50">
        <f>'【5.1】工程量清单表(2位小数)'!C41</f>
        <v>5095.93</v>
      </c>
    </row>
    <row r="5" ht="27.85" customHeight="1" spans="1:5">
      <c r="A5" s="48" t="s">
        <v>41</v>
      </c>
      <c r="B5" s="49" t="s">
        <v>42</v>
      </c>
      <c r="C5" s="49" t="s">
        <v>19</v>
      </c>
      <c r="D5" s="49"/>
      <c r="E5" s="50">
        <f>'【5.1】工程量清单表(2位小数)'!C84</f>
        <v>3619</v>
      </c>
    </row>
    <row r="6" ht="28.55" customHeight="1" spans="1:5">
      <c r="A6" s="48" t="s">
        <v>43</v>
      </c>
      <c r="B6" s="49" t="s">
        <v>44</v>
      </c>
      <c r="C6" s="49" t="s">
        <v>20</v>
      </c>
      <c r="D6" s="49"/>
      <c r="E6" s="50">
        <f>'【5.1】工程量清单表(2位小数)'!C127</f>
        <v>267326.95</v>
      </c>
    </row>
    <row r="7" ht="28.55" customHeight="1" spans="1:5">
      <c r="A7" s="48" t="s">
        <v>45</v>
      </c>
      <c r="B7" s="49" t="s">
        <v>46</v>
      </c>
      <c r="C7" s="49" t="s">
        <v>21</v>
      </c>
      <c r="D7" s="49"/>
      <c r="E7" s="51"/>
    </row>
    <row r="8" ht="28.55" customHeight="1" spans="1:5">
      <c r="A8" s="48" t="s">
        <v>47</v>
      </c>
      <c r="B8" s="49" t="s">
        <v>48</v>
      </c>
      <c r="C8" s="49" t="s">
        <v>22</v>
      </c>
      <c r="D8" s="49"/>
      <c r="E8" s="51"/>
    </row>
    <row r="9" ht="27.85" customHeight="1" spans="1:5">
      <c r="A9" s="48" t="s">
        <v>49</v>
      </c>
      <c r="B9" s="48" t="s">
        <v>50</v>
      </c>
      <c r="C9" s="48"/>
      <c r="D9" s="48"/>
      <c r="E9" s="50">
        <f>SUM(E4:E8)</f>
        <v>276041.88</v>
      </c>
    </row>
    <row r="10" ht="27.85" customHeight="1" spans="1:5">
      <c r="A10" s="48" t="s">
        <v>51</v>
      </c>
      <c r="B10" s="52" t="s">
        <v>23</v>
      </c>
      <c r="C10" s="52"/>
      <c r="D10" s="52"/>
      <c r="E10" s="50"/>
    </row>
    <row r="11" ht="27.85" customHeight="1" spans="1:5">
      <c r="A11" s="48" t="s">
        <v>52</v>
      </c>
      <c r="B11" s="53" t="s">
        <v>53</v>
      </c>
      <c r="C11" s="53"/>
      <c r="D11" s="53"/>
      <c r="E11" s="50">
        <f>E9</f>
        <v>276041.88</v>
      </c>
    </row>
    <row r="12" ht="27.1" customHeight="1" spans="1:5">
      <c r="A12" s="48" t="s">
        <v>54</v>
      </c>
      <c r="B12" s="52" t="s">
        <v>25</v>
      </c>
      <c r="C12" s="52"/>
      <c r="D12" s="52"/>
      <c r="E12" s="50"/>
    </row>
    <row r="13" ht="27.85" customHeight="1" spans="1:5">
      <c r="A13" s="48" t="s">
        <v>55</v>
      </c>
      <c r="B13" s="52" t="s">
        <v>29</v>
      </c>
      <c r="C13" s="52"/>
      <c r="D13" s="52"/>
      <c r="E13" s="50"/>
    </row>
    <row r="14" ht="27.85" customHeight="1" spans="1:5">
      <c r="A14" s="39" t="s">
        <v>56</v>
      </c>
      <c r="B14" s="54" t="s">
        <v>57</v>
      </c>
      <c r="C14" s="54"/>
      <c r="D14" s="54"/>
      <c r="E14" s="55">
        <f>E11</f>
        <v>276041.88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topLeftCell="A10" workbookViewId="0">
      <selection activeCell="G12" sqref="G12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28" t="s">
        <v>58</v>
      </c>
      <c r="B1" s="28"/>
      <c r="C1" s="28"/>
      <c r="D1" s="28"/>
      <c r="E1" s="28"/>
      <c r="F1" s="28"/>
    </row>
    <row r="2" ht="16.85" customHeight="1" spans="1:6">
      <c r="A2" s="29" t="s">
        <v>59</v>
      </c>
      <c r="B2" s="29"/>
      <c r="C2" s="29"/>
      <c r="D2" s="29"/>
      <c r="E2" s="29" t="s">
        <v>60</v>
      </c>
      <c r="F2" s="29"/>
    </row>
    <row r="3" ht="32.95" customHeight="1" spans="1:6">
      <c r="A3" s="30" t="s">
        <v>18</v>
      </c>
      <c r="B3" s="30"/>
      <c r="C3" s="30"/>
      <c r="D3" s="30"/>
      <c r="E3" s="30"/>
      <c r="F3" s="30"/>
    </row>
    <row r="4" ht="16.85" customHeight="1" spans="1:6">
      <c r="A4" s="31" t="s">
        <v>61</v>
      </c>
      <c r="B4" s="32" t="s">
        <v>62</v>
      </c>
      <c r="C4" s="32" t="s">
        <v>7</v>
      </c>
      <c r="D4" s="32" t="s">
        <v>14</v>
      </c>
      <c r="E4" s="32" t="s">
        <v>63</v>
      </c>
      <c r="F4" s="33" t="s">
        <v>64</v>
      </c>
    </row>
    <row r="5" ht="16.1" customHeight="1" spans="1:6">
      <c r="A5" s="34" t="s">
        <v>65</v>
      </c>
      <c r="B5" s="35" t="s">
        <v>66</v>
      </c>
      <c r="C5" s="36"/>
      <c r="D5" s="37"/>
      <c r="E5" s="37"/>
      <c r="F5" s="38"/>
    </row>
    <row r="6" ht="16.85" customHeight="1" spans="1:6">
      <c r="A6" s="34" t="s">
        <v>67</v>
      </c>
      <c r="B6" s="35" t="s">
        <v>68</v>
      </c>
      <c r="C6" s="36"/>
      <c r="D6" s="37"/>
      <c r="E6" s="37"/>
      <c r="F6" s="38"/>
    </row>
    <row r="7" ht="16.1" customHeight="1" spans="1:6">
      <c r="A7" s="34" t="s">
        <v>69</v>
      </c>
      <c r="B7" s="35" t="s">
        <v>70</v>
      </c>
      <c r="C7" s="36" t="s">
        <v>71</v>
      </c>
      <c r="D7" s="37" t="s">
        <v>72</v>
      </c>
      <c r="E7" s="37">
        <v>1070.89</v>
      </c>
      <c r="F7" s="38">
        <f>E7</f>
        <v>1070.89</v>
      </c>
    </row>
    <row r="8" ht="16.1" customHeight="1" spans="1:6">
      <c r="A8" s="34" t="s">
        <v>73</v>
      </c>
      <c r="B8" s="35" t="s">
        <v>74</v>
      </c>
      <c r="C8" s="36"/>
      <c r="D8" s="37"/>
      <c r="E8" s="37"/>
      <c r="F8" s="38"/>
    </row>
    <row r="9" ht="16.85" customHeight="1" spans="1:6">
      <c r="A9" s="34" t="s">
        <v>75</v>
      </c>
      <c r="B9" s="35" t="s">
        <v>76</v>
      </c>
      <c r="C9" s="36" t="s">
        <v>71</v>
      </c>
      <c r="D9" s="37" t="s">
        <v>72</v>
      </c>
      <c r="E9" s="37">
        <v>4025.04</v>
      </c>
      <c r="F9" s="38">
        <v>4025.04</v>
      </c>
    </row>
    <row r="10" ht="16.1" customHeight="1" spans="1:6">
      <c r="A10" s="34"/>
      <c r="B10" s="35"/>
      <c r="C10" s="36"/>
      <c r="D10" s="37"/>
      <c r="E10" s="37"/>
      <c r="F10" s="38"/>
    </row>
    <row r="11" ht="16.1" customHeight="1" spans="1:6">
      <c r="A11" s="34"/>
      <c r="B11" s="35"/>
      <c r="C11" s="36"/>
      <c r="D11" s="37"/>
      <c r="E11" s="37"/>
      <c r="F11" s="38"/>
    </row>
    <row r="12" ht="16.85" customHeight="1" spans="1:6">
      <c r="A12" s="34"/>
      <c r="B12" s="35"/>
      <c r="C12" s="36"/>
      <c r="D12" s="37"/>
      <c r="E12" s="37"/>
      <c r="F12" s="38"/>
    </row>
    <row r="13" ht="16.1" customHeight="1" spans="1:6">
      <c r="A13" s="34"/>
      <c r="B13" s="35"/>
      <c r="C13" s="36"/>
      <c r="D13" s="37"/>
      <c r="E13" s="37"/>
      <c r="F13" s="38"/>
    </row>
    <row r="14" ht="16.1" customHeight="1" spans="1:6">
      <c r="A14" s="34"/>
      <c r="B14" s="35"/>
      <c r="C14" s="36"/>
      <c r="D14" s="37"/>
      <c r="E14" s="37"/>
      <c r="F14" s="38"/>
    </row>
    <row r="15" ht="16.85" customHeight="1" spans="1:6">
      <c r="A15" s="34"/>
      <c r="B15" s="35"/>
      <c r="C15" s="36"/>
      <c r="D15" s="37"/>
      <c r="E15" s="37"/>
      <c r="F15" s="38"/>
    </row>
    <row r="16" ht="16.1" customHeight="1" spans="1:6">
      <c r="A16" s="34"/>
      <c r="B16" s="35"/>
      <c r="C16" s="36"/>
      <c r="D16" s="37"/>
      <c r="E16" s="37"/>
      <c r="F16" s="38"/>
    </row>
    <row r="17" ht="16.1" customHeight="1" spans="1:6">
      <c r="A17" s="34"/>
      <c r="B17" s="35"/>
      <c r="C17" s="36"/>
      <c r="D17" s="37"/>
      <c r="E17" s="37"/>
      <c r="F17" s="38"/>
    </row>
    <row r="18" ht="16.85" customHeight="1" spans="1:6">
      <c r="A18" s="34"/>
      <c r="B18" s="35"/>
      <c r="C18" s="36"/>
      <c r="D18" s="37"/>
      <c r="E18" s="37"/>
      <c r="F18" s="38"/>
    </row>
    <row r="19" ht="16.1" customHeight="1" spans="1:6">
      <c r="A19" s="34"/>
      <c r="B19" s="35"/>
      <c r="C19" s="36"/>
      <c r="D19" s="37"/>
      <c r="E19" s="37"/>
      <c r="F19" s="38"/>
    </row>
    <row r="20" ht="16.1" customHeight="1" spans="1:6">
      <c r="A20" s="34"/>
      <c r="B20" s="35"/>
      <c r="C20" s="36"/>
      <c r="D20" s="37"/>
      <c r="E20" s="37"/>
      <c r="F20" s="38"/>
    </row>
    <row r="21" ht="16.85" customHeight="1" spans="1:6">
      <c r="A21" s="34"/>
      <c r="B21" s="35"/>
      <c r="C21" s="36"/>
      <c r="D21" s="37"/>
      <c r="E21" s="37"/>
      <c r="F21" s="38"/>
    </row>
    <row r="22" ht="16.1" customHeight="1" spans="1:6">
      <c r="A22" s="34"/>
      <c r="B22" s="35"/>
      <c r="C22" s="36"/>
      <c r="D22" s="37"/>
      <c r="E22" s="37"/>
      <c r="F22" s="38"/>
    </row>
    <row r="23" ht="16.1" customHeight="1" spans="1:6">
      <c r="A23" s="34"/>
      <c r="B23" s="35"/>
      <c r="C23" s="36"/>
      <c r="D23" s="37"/>
      <c r="E23" s="37"/>
      <c r="F23" s="38"/>
    </row>
    <row r="24" ht="16.85" customHeight="1" spans="1:6">
      <c r="A24" s="34"/>
      <c r="B24" s="35"/>
      <c r="C24" s="36"/>
      <c r="D24" s="37"/>
      <c r="E24" s="37"/>
      <c r="F24" s="38"/>
    </row>
    <row r="25" ht="16.1" customHeight="1" spans="1:6">
      <c r="A25" s="34"/>
      <c r="B25" s="35"/>
      <c r="C25" s="36"/>
      <c r="D25" s="37"/>
      <c r="E25" s="37"/>
      <c r="F25" s="38"/>
    </row>
    <row r="26" ht="16.85" customHeight="1" spans="1:6">
      <c r="A26" s="34"/>
      <c r="B26" s="35"/>
      <c r="C26" s="36"/>
      <c r="D26" s="37"/>
      <c r="E26" s="37"/>
      <c r="F26" s="38"/>
    </row>
    <row r="27" ht="16.1" customHeight="1" spans="1:6">
      <c r="A27" s="34"/>
      <c r="B27" s="35"/>
      <c r="C27" s="36"/>
      <c r="D27" s="37"/>
      <c r="E27" s="37"/>
      <c r="F27" s="38"/>
    </row>
    <row r="28" ht="16.1" customHeight="1" spans="1:6">
      <c r="A28" s="34"/>
      <c r="B28" s="35"/>
      <c r="C28" s="36"/>
      <c r="D28" s="37"/>
      <c r="E28" s="37"/>
      <c r="F28" s="38"/>
    </row>
    <row r="29" ht="16.85" customHeight="1" spans="1:6">
      <c r="A29" s="34"/>
      <c r="B29" s="35"/>
      <c r="C29" s="36"/>
      <c r="D29" s="37"/>
      <c r="E29" s="37"/>
      <c r="F29" s="38"/>
    </row>
    <row r="30" ht="16.1" customHeight="1" spans="1:6">
      <c r="A30" s="34"/>
      <c r="B30" s="35"/>
      <c r="C30" s="36"/>
      <c r="D30" s="37"/>
      <c r="E30" s="37"/>
      <c r="F30" s="38"/>
    </row>
    <row r="31" ht="16.1" customHeight="1" spans="1:6">
      <c r="A31" s="34"/>
      <c r="B31" s="35"/>
      <c r="C31" s="36"/>
      <c r="D31" s="37"/>
      <c r="E31" s="37"/>
      <c r="F31" s="38"/>
    </row>
    <row r="32" ht="16.85" customHeight="1" spans="1:6">
      <c r="A32" s="34"/>
      <c r="B32" s="35"/>
      <c r="C32" s="36"/>
      <c r="D32" s="37"/>
      <c r="E32" s="37"/>
      <c r="F32" s="38"/>
    </row>
    <row r="33" ht="16.1" customHeight="1" spans="1:6">
      <c r="A33" s="34"/>
      <c r="B33" s="35"/>
      <c r="C33" s="36"/>
      <c r="D33" s="37"/>
      <c r="E33" s="37"/>
      <c r="F33" s="38"/>
    </row>
    <row r="34" ht="16.1" customHeight="1" spans="1:6">
      <c r="A34" s="34"/>
      <c r="B34" s="35"/>
      <c r="C34" s="36"/>
      <c r="D34" s="37"/>
      <c r="E34" s="37"/>
      <c r="F34" s="38"/>
    </row>
    <row r="35" ht="16.85" customHeight="1" spans="1:6">
      <c r="A35" s="34"/>
      <c r="B35" s="35"/>
      <c r="C35" s="36"/>
      <c r="D35" s="37"/>
      <c r="E35" s="37"/>
      <c r="F35" s="38"/>
    </row>
    <row r="36" ht="16.1" customHeight="1" spans="1:6">
      <c r="A36" s="34"/>
      <c r="B36" s="35"/>
      <c r="C36" s="36"/>
      <c r="D36" s="37"/>
      <c r="E36" s="37"/>
      <c r="F36" s="38"/>
    </row>
    <row r="37" ht="16.1" customHeight="1" spans="1:6">
      <c r="A37" s="34"/>
      <c r="B37" s="35"/>
      <c r="C37" s="36"/>
      <c r="D37" s="37"/>
      <c r="E37" s="37"/>
      <c r="F37" s="38"/>
    </row>
    <row r="38" ht="16.85" customHeight="1" spans="1:6">
      <c r="A38" s="34"/>
      <c r="B38" s="35"/>
      <c r="C38" s="36"/>
      <c r="D38" s="37"/>
      <c r="E38" s="37"/>
      <c r="F38" s="38"/>
    </row>
    <row r="39" ht="16.1" customHeight="1" spans="1:6">
      <c r="A39" s="34"/>
      <c r="B39" s="35"/>
      <c r="C39" s="36"/>
      <c r="D39" s="37"/>
      <c r="E39" s="37"/>
      <c r="F39" s="38"/>
    </row>
    <row r="40" ht="16.1" customHeight="1" spans="1:6">
      <c r="A40" s="34"/>
      <c r="B40" s="35"/>
      <c r="C40" s="36"/>
      <c r="D40" s="37"/>
      <c r="E40" s="37"/>
      <c r="F40" s="38"/>
    </row>
    <row r="41" ht="32.95" customHeight="1" spans="1:6">
      <c r="A41" s="39"/>
      <c r="B41" s="40" t="s">
        <v>77</v>
      </c>
      <c r="C41" s="41">
        <f>F7+F9</f>
        <v>5095.93</v>
      </c>
      <c r="D41" s="41"/>
      <c r="E41" s="39"/>
      <c r="F41" s="39"/>
    </row>
    <row r="42" ht="16.1" customHeight="1" spans="1:6">
      <c r="A42" s="29"/>
      <c r="B42" s="29"/>
      <c r="C42" s="29"/>
      <c r="D42" s="29"/>
      <c r="E42" s="29"/>
      <c r="F42" s="29"/>
    </row>
    <row r="43" ht="16.85" customHeight="1" spans="1:6">
      <c r="A43" s="29"/>
      <c r="B43" s="29"/>
      <c r="C43" s="29"/>
      <c r="D43" s="29"/>
      <c r="E43" s="29"/>
      <c r="F43" s="29"/>
    </row>
    <row r="44" ht="32.95" customHeight="1" spans="1:6">
      <c r="A44" s="28" t="s">
        <v>58</v>
      </c>
      <c r="B44" s="28"/>
      <c r="C44" s="28"/>
      <c r="D44" s="28"/>
      <c r="E44" s="28"/>
      <c r="F44" s="28"/>
    </row>
    <row r="45" ht="16.85" customHeight="1" spans="1:6">
      <c r="A45" s="29" t="s">
        <v>59</v>
      </c>
      <c r="B45" s="29"/>
      <c r="C45" s="29"/>
      <c r="D45" s="29"/>
      <c r="E45" s="29" t="s">
        <v>60</v>
      </c>
      <c r="F45" s="29"/>
    </row>
    <row r="46" ht="32.95" customHeight="1" spans="1:6">
      <c r="A46" s="30" t="s">
        <v>19</v>
      </c>
      <c r="B46" s="30"/>
      <c r="C46" s="30"/>
      <c r="D46" s="30"/>
      <c r="E46" s="30"/>
      <c r="F46" s="30"/>
    </row>
    <row r="47" ht="16.85" customHeight="1" spans="1:6">
      <c r="A47" s="31" t="s">
        <v>61</v>
      </c>
      <c r="B47" s="32" t="s">
        <v>62</v>
      </c>
      <c r="C47" s="32" t="s">
        <v>7</v>
      </c>
      <c r="D47" s="32" t="s">
        <v>14</v>
      </c>
      <c r="E47" s="32" t="s">
        <v>63</v>
      </c>
      <c r="F47" s="33" t="s">
        <v>64</v>
      </c>
    </row>
    <row r="48" ht="16.1" customHeight="1" spans="1:6">
      <c r="A48" s="34" t="s">
        <v>78</v>
      </c>
      <c r="B48" s="35" t="s">
        <v>79</v>
      </c>
      <c r="C48" s="36"/>
      <c r="D48" s="37"/>
      <c r="E48" s="37"/>
      <c r="F48" s="38"/>
    </row>
    <row r="49" ht="16.85" customHeight="1" spans="1:6">
      <c r="A49" s="34" t="s">
        <v>80</v>
      </c>
      <c r="B49" s="35" t="s">
        <v>81</v>
      </c>
      <c r="C49" s="36"/>
      <c r="D49" s="37"/>
      <c r="E49" s="37"/>
      <c r="F49" s="38"/>
    </row>
    <row r="50" ht="16.1" customHeight="1" spans="1:6">
      <c r="A50" s="34" t="s">
        <v>69</v>
      </c>
      <c r="B50" s="35" t="s">
        <v>82</v>
      </c>
      <c r="C50" s="36" t="s">
        <v>83</v>
      </c>
      <c r="D50" s="37" t="s">
        <v>84</v>
      </c>
      <c r="E50" s="42">
        <v>11.9</v>
      </c>
      <c r="F50" s="43">
        <f>ROUND(D50*E50,2)</f>
        <v>1190</v>
      </c>
    </row>
    <row r="51" ht="16.1" customHeight="1" spans="1:6">
      <c r="A51" s="34" t="s">
        <v>85</v>
      </c>
      <c r="B51" s="35" t="s">
        <v>86</v>
      </c>
      <c r="C51" s="36"/>
      <c r="D51" s="37"/>
      <c r="E51" s="42"/>
      <c r="F51" s="38"/>
    </row>
    <row r="52" ht="16.85" customHeight="1" spans="1:6">
      <c r="A52" s="34" t="s">
        <v>87</v>
      </c>
      <c r="B52" s="35" t="s">
        <v>88</v>
      </c>
      <c r="C52" s="36"/>
      <c r="D52" s="37"/>
      <c r="E52" s="42"/>
      <c r="F52" s="38"/>
    </row>
    <row r="53" ht="16.1" customHeight="1" spans="1:6">
      <c r="A53" s="34" t="s">
        <v>69</v>
      </c>
      <c r="B53" s="35" t="s">
        <v>89</v>
      </c>
      <c r="C53" s="36" t="s">
        <v>83</v>
      </c>
      <c r="D53" s="37" t="s">
        <v>84</v>
      </c>
      <c r="E53" s="42">
        <v>3.89</v>
      </c>
      <c r="F53" s="43">
        <f>ROUND(D53*E53,2)</f>
        <v>389</v>
      </c>
    </row>
    <row r="54" ht="16.1" customHeight="1" spans="1:6">
      <c r="A54" s="34" t="s">
        <v>90</v>
      </c>
      <c r="B54" s="35" t="s">
        <v>91</v>
      </c>
      <c r="C54" s="36"/>
      <c r="D54" s="37"/>
      <c r="E54" s="42"/>
      <c r="F54" s="38"/>
    </row>
    <row r="55" ht="16.85" customHeight="1" spans="1:6">
      <c r="A55" s="34" t="s">
        <v>92</v>
      </c>
      <c r="B55" s="35" t="s">
        <v>93</v>
      </c>
      <c r="C55" s="36"/>
      <c r="D55" s="37"/>
      <c r="E55" s="42"/>
      <c r="F55" s="38"/>
    </row>
    <row r="56" ht="16.1" customHeight="1" spans="1:6">
      <c r="A56" s="34" t="s">
        <v>69</v>
      </c>
      <c r="B56" s="35" t="s">
        <v>94</v>
      </c>
      <c r="C56" s="36" t="s">
        <v>83</v>
      </c>
      <c r="D56" s="37" t="s">
        <v>84</v>
      </c>
      <c r="E56" s="42">
        <v>20.4</v>
      </c>
      <c r="F56" s="43">
        <f>ROUND(D56*E56,2)</f>
        <v>2040</v>
      </c>
    </row>
    <row r="57" ht="16.1" customHeight="1" spans="1:6">
      <c r="A57" s="34"/>
      <c r="B57" s="35"/>
      <c r="C57" s="36"/>
      <c r="D57" s="37"/>
      <c r="E57" s="37"/>
      <c r="F57" s="38"/>
    </row>
    <row r="58" ht="16.85" customHeight="1" spans="1:6">
      <c r="A58" s="34"/>
      <c r="B58" s="35"/>
      <c r="C58" s="36"/>
      <c r="D58" s="37"/>
      <c r="E58" s="37"/>
      <c r="F58" s="38"/>
    </row>
    <row r="59" ht="16.1" customHeight="1" spans="1:6">
      <c r="A59" s="34"/>
      <c r="B59" s="35"/>
      <c r="C59" s="36"/>
      <c r="D59" s="37"/>
      <c r="E59" s="37"/>
      <c r="F59" s="38"/>
    </row>
    <row r="60" ht="16.1" customHeight="1" spans="1:6">
      <c r="A60" s="34"/>
      <c r="B60" s="35"/>
      <c r="C60" s="36"/>
      <c r="D60" s="37"/>
      <c r="E60" s="37"/>
      <c r="F60" s="38"/>
    </row>
    <row r="61" ht="16.85" customHeight="1" spans="1:6">
      <c r="A61" s="34"/>
      <c r="B61" s="35"/>
      <c r="C61" s="36"/>
      <c r="D61" s="37"/>
      <c r="E61" s="37"/>
      <c r="F61" s="38"/>
    </row>
    <row r="62" ht="16.1" customHeight="1" spans="1:6">
      <c r="A62" s="34"/>
      <c r="B62" s="35"/>
      <c r="C62" s="36"/>
      <c r="D62" s="37"/>
      <c r="E62" s="37"/>
      <c r="F62" s="38"/>
    </row>
    <row r="63" ht="16.1" customHeight="1" spans="1:6">
      <c r="A63" s="34"/>
      <c r="B63" s="35"/>
      <c r="C63" s="36"/>
      <c r="D63" s="37"/>
      <c r="E63" s="37"/>
      <c r="F63" s="38"/>
    </row>
    <row r="64" ht="16.85" customHeight="1" spans="1:6">
      <c r="A64" s="34"/>
      <c r="B64" s="35"/>
      <c r="C64" s="36"/>
      <c r="D64" s="37"/>
      <c r="E64" s="37"/>
      <c r="F64" s="38"/>
    </row>
    <row r="65" ht="16.1" customHeight="1" spans="1:6">
      <c r="A65" s="34"/>
      <c r="B65" s="35"/>
      <c r="C65" s="36"/>
      <c r="D65" s="37"/>
      <c r="E65" s="37"/>
      <c r="F65" s="38"/>
    </row>
    <row r="66" ht="16.1" customHeight="1" spans="1:6">
      <c r="A66" s="34"/>
      <c r="B66" s="35"/>
      <c r="C66" s="36"/>
      <c r="D66" s="37"/>
      <c r="E66" s="37"/>
      <c r="F66" s="38"/>
    </row>
    <row r="67" ht="16.85" customHeight="1" spans="1:6">
      <c r="A67" s="34"/>
      <c r="B67" s="35"/>
      <c r="C67" s="36"/>
      <c r="D67" s="37"/>
      <c r="E67" s="37"/>
      <c r="F67" s="38"/>
    </row>
    <row r="68" ht="16.1" customHeight="1" spans="1:6">
      <c r="A68" s="34"/>
      <c r="B68" s="35"/>
      <c r="C68" s="36"/>
      <c r="D68" s="37"/>
      <c r="E68" s="37"/>
      <c r="F68" s="38"/>
    </row>
    <row r="69" ht="16.85" customHeight="1" spans="1:6">
      <c r="A69" s="34"/>
      <c r="B69" s="35"/>
      <c r="C69" s="36"/>
      <c r="D69" s="37"/>
      <c r="E69" s="37"/>
      <c r="F69" s="38"/>
    </row>
    <row r="70" ht="16.1" customHeight="1" spans="1:6">
      <c r="A70" s="34"/>
      <c r="B70" s="35"/>
      <c r="C70" s="36"/>
      <c r="D70" s="37"/>
      <c r="E70" s="37"/>
      <c r="F70" s="38"/>
    </row>
    <row r="71" ht="16.1" customHeight="1" spans="1:6">
      <c r="A71" s="34"/>
      <c r="B71" s="35"/>
      <c r="C71" s="36"/>
      <c r="D71" s="37"/>
      <c r="E71" s="37"/>
      <c r="F71" s="38"/>
    </row>
    <row r="72" ht="16.85" customHeight="1" spans="1:6">
      <c r="A72" s="34"/>
      <c r="B72" s="35"/>
      <c r="C72" s="36"/>
      <c r="D72" s="37"/>
      <c r="E72" s="37"/>
      <c r="F72" s="38"/>
    </row>
    <row r="73" ht="16.1" customHeight="1" spans="1:6">
      <c r="A73" s="34"/>
      <c r="B73" s="35"/>
      <c r="C73" s="36"/>
      <c r="D73" s="37"/>
      <c r="E73" s="37"/>
      <c r="F73" s="38"/>
    </row>
    <row r="74" ht="16.1" customHeight="1" spans="1:6">
      <c r="A74" s="34"/>
      <c r="B74" s="35"/>
      <c r="C74" s="36"/>
      <c r="D74" s="37"/>
      <c r="E74" s="37"/>
      <c r="F74" s="38"/>
    </row>
    <row r="75" ht="16.85" customHeight="1" spans="1:6">
      <c r="A75" s="34"/>
      <c r="B75" s="35"/>
      <c r="C75" s="36"/>
      <c r="D75" s="37"/>
      <c r="E75" s="37"/>
      <c r="F75" s="38"/>
    </row>
    <row r="76" ht="16.1" customHeight="1" spans="1:6">
      <c r="A76" s="34"/>
      <c r="B76" s="35"/>
      <c r="C76" s="36"/>
      <c r="D76" s="37"/>
      <c r="E76" s="37"/>
      <c r="F76" s="38"/>
    </row>
    <row r="77" ht="16.1" customHeight="1" spans="1:6">
      <c r="A77" s="34"/>
      <c r="B77" s="35"/>
      <c r="C77" s="36"/>
      <c r="D77" s="37"/>
      <c r="E77" s="37"/>
      <c r="F77" s="38"/>
    </row>
    <row r="78" ht="16.85" customHeight="1" spans="1:6">
      <c r="A78" s="34"/>
      <c r="B78" s="35"/>
      <c r="C78" s="36"/>
      <c r="D78" s="37"/>
      <c r="E78" s="37"/>
      <c r="F78" s="38"/>
    </row>
    <row r="79" ht="16.1" customHeight="1" spans="1:6">
      <c r="A79" s="34"/>
      <c r="B79" s="35"/>
      <c r="C79" s="36"/>
      <c r="D79" s="37"/>
      <c r="E79" s="37"/>
      <c r="F79" s="38"/>
    </row>
    <row r="80" ht="16.1" customHeight="1" spans="1:6">
      <c r="A80" s="34"/>
      <c r="B80" s="35"/>
      <c r="C80" s="36"/>
      <c r="D80" s="37"/>
      <c r="E80" s="37"/>
      <c r="F80" s="38"/>
    </row>
    <row r="81" ht="16.85" customHeight="1" spans="1:6">
      <c r="A81" s="34"/>
      <c r="B81" s="35"/>
      <c r="C81" s="36"/>
      <c r="D81" s="37"/>
      <c r="E81" s="37"/>
      <c r="F81" s="38"/>
    </row>
    <row r="82" ht="16.1" customHeight="1" spans="1:6">
      <c r="A82" s="34"/>
      <c r="B82" s="35"/>
      <c r="C82" s="36"/>
      <c r="D82" s="37"/>
      <c r="E82" s="37"/>
      <c r="F82" s="38"/>
    </row>
    <row r="83" ht="16.1" customHeight="1" spans="1:6">
      <c r="A83" s="34"/>
      <c r="B83" s="35"/>
      <c r="C83" s="36"/>
      <c r="D83" s="37"/>
      <c r="E83" s="37"/>
      <c r="F83" s="38"/>
    </row>
    <row r="84" ht="32.95" customHeight="1" spans="1:6">
      <c r="A84" s="39"/>
      <c r="B84" s="40" t="s">
        <v>95</v>
      </c>
      <c r="C84" s="44">
        <f>SUM(F49:F82)</f>
        <v>3619</v>
      </c>
      <c r="D84" s="44"/>
      <c r="E84" s="39"/>
      <c r="F84" s="39"/>
    </row>
    <row r="85" ht="16.1" customHeight="1" spans="1:6">
      <c r="A85" s="29"/>
      <c r="B85" s="29"/>
      <c r="C85" s="29"/>
      <c r="D85" s="29"/>
      <c r="E85" s="29"/>
      <c r="F85" s="29"/>
    </row>
    <row r="86" ht="16.85" customHeight="1" spans="1:6">
      <c r="A86" s="29"/>
      <c r="B86" s="29"/>
      <c r="C86" s="29"/>
      <c r="D86" s="29"/>
      <c r="E86" s="29"/>
      <c r="F86" s="29"/>
    </row>
    <row r="87" ht="32.95" customHeight="1" spans="1:6">
      <c r="A87" s="28" t="s">
        <v>58</v>
      </c>
      <c r="B87" s="28"/>
      <c r="C87" s="28"/>
      <c r="D87" s="28"/>
      <c r="E87" s="28"/>
      <c r="F87" s="28"/>
    </row>
    <row r="88" ht="16.85" customHeight="1" spans="1:6">
      <c r="A88" s="29" t="s">
        <v>59</v>
      </c>
      <c r="B88" s="29"/>
      <c r="C88" s="29"/>
      <c r="D88" s="29"/>
      <c r="E88" s="29" t="s">
        <v>60</v>
      </c>
      <c r="F88" s="29"/>
    </row>
    <row r="89" ht="32.95" customHeight="1" spans="1:6">
      <c r="A89" s="30" t="s">
        <v>20</v>
      </c>
      <c r="B89" s="30"/>
      <c r="C89" s="30"/>
      <c r="D89" s="30"/>
      <c r="E89" s="30"/>
      <c r="F89" s="30"/>
    </row>
    <row r="90" ht="16.85" customHeight="1" spans="1:6">
      <c r="A90" s="31" t="s">
        <v>61</v>
      </c>
      <c r="B90" s="32" t="s">
        <v>62</v>
      </c>
      <c r="C90" s="32" t="s">
        <v>7</v>
      </c>
      <c r="D90" s="32" t="s">
        <v>14</v>
      </c>
      <c r="E90" s="32" t="s">
        <v>63</v>
      </c>
      <c r="F90" s="33" t="s">
        <v>64</v>
      </c>
    </row>
    <row r="91" ht="16.1" customHeight="1" spans="1:6">
      <c r="A91" s="34" t="s">
        <v>96</v>
      </c>
      <c r="B91" s="35" t="s">
        <v>97</v>
      </c>
      <c r="C91" s="36"/>
      <c r="D91" s="37"/>
      <c r="E91" s="37"/>
      <c r="F91" s="38"/>
    </row>
    <row r="92" ht="16.85" customHeight="1" spans="1:6">
      <c r="A92" s="34" t="s">
        <v>98</v>
      </c>
      <c r="B92" s="35" t="s">
        <v>99</v>
      </c>
      <c r="C92" s="36"/>
      <c r="D92" s="37"/>
      <c r="E92" s="37"/>
      <c r="F92" s="38"/>
    </row>
    <row r="93" ht="16.1" customHeight="1" spans="1:6">
      <c r="A93" s="34" t="s">
        <v>69</v>
      </c>
      <c r="B93" s="35" t="s">
        <v>100</v>
      </c>
      <c r="C93" s="36" t="s">
        <v>101</v>
      </c>
      <c r="D93" s="37" t="s">
        <v>84</v>
      </c>
      <c r="E93" s="37">
        <v>10.67</v>
      </c>
      <c r="F93" s="43">
        <f t="shared" ref="F93:F98" si="0">ROUND(D93*E93,2)</f>
        <v>1067</v>
      </c>
    </row>
    <row r="94" ht="16.1" customHeight="1" spans="1:6">
      <c r="A94" s="34" t="s">
        <v>102</v>
      </c>
      <c r="B94" s="35" t="s">
        <v>103</v>
      </c>
      <c r="C94" s="36"/>
      <c r="D94" s="37"/>
      <c r="E94" s="37"/>
      <c r="F94" s="38"/>
    </row>
    <row r="95" ht="16.85" customHeight="1" spans="1:6">
      <c r="A95" s="34" t="s">
        <v>104</v>
      </c>
      <c r="B95" s="35" t="s">
        <v>103</v>
      </c>
      <c r="C95" s="36"/>
      <c r="D95" s="37"/>
      <c r="E95" s="37"/>
      <c r="F95" s="38"/>
    </row>
    <row r="96" ht="16.1" customHeight="1" spans="1:6">
      <c r="A96" s="34" t="s">
        <v>69</v>
      </c>
      <c r="B96" s="35" t="s">
        <v>105</v>
      </c>
      <c r="C96" s="36" t="s">
        <v>101</v>
      </c>
      <c r="D96" s="37" t="s">
        <v>106</v>
      </c>
      <c r="E96" s="37">
        <v>87.76</v>
      </c>
      <c r="F96" s="43">
        <f t="shared" si="0"/>
        <v>266088.32</v>
      </c>
    </row>
    <row r="97" ht="16.1" customHeight="1" spans="1:6">
      <c r="A97" s="34" t="s">
        <v>107</v>
      </c>
      <c r="B97" s="35" t="s">
        <v>108</v>
      </c>
      <c r="C97" s="36"/>
      <c r="D97" s="37"/>
      <c r="E97" s="37"/>
      <c r="F97" s="38"/>
    </row>
    <row r="98" ht="16.85" customHeight="1" spans="1:6">
      <c r="A98" s="34" t="s">
        <v>69</v>
      </c>
      <c r="B98" s="35" t="s">
        <v>109</v>
      </c>
      <c r="C98" s="36" t="s">
        <v>110</v>
      </c>
      <c r="D98" s="37" t="s">
        <v>111</v>
      </c>
      <c r="E98" s="37">
        <v>3.94</v>
      </c>
      <c r="F98" s="43">
        <f t="shared" si="0"/>
        <v>171.63</v>
      </c>
    </row>
    <row r="99" ht="16.1" customHeight="1" spans="1:6">
      <c r="A99" s="34"/>
      <c r="B99" s="35"/>
      <c r="C99" s="36"/>
      <c r="D99" s="37"/>
      <c r="E99" s="37"/>
      <c r="F99" s="38"/>
    </row>
    <row r="100" ht="16.1" customHeight="1" spans="1:6">
      <c r="A100" s="34"/>
      <c r="B100" s="35"/>
      <c r="C100" s="36"/>
      <c r="D100" s="37"/>
      <c r="E100" s="37"/>
      <c r="F100" s="38"/>
    </row>
    <row r="101" ht="16.85" customHeight="1" spans="1:6">
      <c r="A101" s="34"/>
      <c r="B101" s="35"/>
      <c r="C101" s="36"/>
      <c r="D101" s="37"/>
      <c r="E101" s="37"/>
      <c r="F101" s="38"/>
    </row>
    <row r="102" ht="16.1" customHeight="1" spans="1:6">
      <c r="A102" s="34"/>
      <c r="B102" s="35"/>
      <c r="C102" s="36"/>
      <c r="D102" s="37"/>
      <c r="E102" s="37"/>
      <c r="F102" s="38"/>
    </row>
    <row r="103" ht="16.1" customHeight="1" spans="1:6">
      <c r="A103" s="34"/>
      <c r="B103" s="35"/>
      <c r="C103" s="36"/>
      <c r="D103" s="37"/>
      <c r="E103" s="37"/>
      <c r="F103" s="38"/>
    </row>
    <row r="104" ht="16.85" customHeight="1" spans="1:6">
      <c r="A104" s="34"/>
      <c r="B104" s="35"/>
      <c r="C104" s="36"/>
      <c r="D104" s="37"/>
      <c r="E104" s="37"/>
      <c r="F104" s="38"/>
    </row>
    <row r="105" ht="16.1" customHeight="1" spans="1:6">
      <c r="A105" s="34"/>
      <c r="B105" s="35"/>
      <c r="C105" s="36"/>
      <c r="D105" s="37"/>
      <c r="E105" s="37"/>
      <c r="F105" s="38"/>
    </row>
    <row r="106" ht="16.1" customHeight="1" spans="1:6">
      <c r="A106" s="34"/>
      <c r="B106" s="35"/>
      <c r="C106" s="36"/>
      <c r="D106" s="37"/>
      <c r="E106" s="37"/>
      <c r="F106" s="38"/>
    </row>
    <row r="107" ht="16.85" customHeight="1" spans="1:6">
      <c r="A107" s="34"/>
      <c r="B107" s="35"/>
      <c r="C107" s="36"/>
      <c r="D107" s="37"/>
      <c r="E107" s="37"/>
      <c r="F107" s="38"/>
    </row>
    <row r="108" ht="16.1" customHeight="1" spans="1:6">
      <c r="A108" s="34"/>
      <c r="B108" s="35"/>
      <c r="C108" s="36"/>
      <c r="D108" s="37"/>
      <c r="E108" s="37"/>
      <c r="F108" s="38"/>
    </row>
    <row r="109" ht="16.1" customHeight="1" spans="1:6">
      <c r="A109" s="34"/>
      <c r="B109" s="35"/>
      <c r="C109" s="36"/>
      <c r="D109" s="37"/>
      <c r="E109" s="37"/>
      <c r="F109" s="38"/>
    </row>
    <row r="110" ht="16.85" customHeight="1" spans="1:6">
      <c r="A110" s="34"/>
      <c r="B110" s="35"/>
      <c r="C110" s="36"/>
      <c r="D110" s="37"/>
      <c r="E110" s="37"/>
      <c r="F110" s="38"/>
    </row>
    <row r="111" ht="16.1" customHeight="1" spans="1:6">
      <c r="A111" s="34"/>
      <c r="B111" s="35"/>
      <c r="C111" s="36"/>
      <c r="D111" s="37"/>
      <c r="E111" s="37"/>
      <c r="F111" s="38"/>
    </row>
    <row r="112" ht="16.85" customHeight="1" spans="1:6">
      <c r="A112" s="34"/>
      <c r="B112" s="35"/>
      <c r="C112" s="36"/>
      <c r="D112" s="37"/>
      <c r="E112" s="37"/>
      <c r="F112" s="38"/>
    </row>
    <row r="113" ht="16.1" customHeight="1" spans="1:6">
      <c r="A113" s="34"/>
      <c r="B113" s="35"/>
      <c r="C113" s="36"/>
      <c r="D113" s="37"/>
      <c r="E113" s="37"/>
      <c r="F113" s="38"/>
    </row>
    <row r="114" ht="16.1" customHeight="1" spans="1:6">
      <c r="A114" s="34"/>
      <c r="B114" s="35"/>
      <c r="C114" s="36"/>
      <c r="D114" s="37"/>
      <c r="E114" s="37"/>
      <c r="F114" s="38"/>
    </row>
    <row r="115" ht="16.85" customHeight="1" spans="1:6">
      <c r="A115" s="34"/>
      <c r="B115" s="35"/>
      <c r="C115" s="36"/>
      <c r="D115" s="37"/>
      <c r="E115" s="37"/>
      <c r="F115" s="38"/>
    </row>
    <row r="116" ht="16.1" customHeight="1" spans="1:6">
      <c r="A116" s="34"/>
      <c r="B116" s="35"/>
      <c r="C116" s="36"/>
      <c r="D116" s="37"/>
      <c r="E116" s="37"/>
      <c r="F116" s="38"/>
    </row>
    <row r="117" ht="16.1" customHeight="1" spans="1:6">
      <c r="A117" s="34"/>
      <c r="B117" s="35"/>
      <c r="C117" s="36"/>
      <c r="D117" s="37"/>
      <c r="E117" s="37"/>
      <c r="F117" s="38"/>
    </row>
    <row r="118" ht="16.85" customHeight="1" spans="1:6">
      <c r="A118" s="34"/>
      <c r="B118" s="35"/>
      <c r="C118" s="36"/>
      <c r="D118" s="37"/>
      <c r="E118" s="37"/>
      <c r="F118" s="38"/>
    </row>
    <row r="119" ht="16.1" customHeight="1" spans="1:6">
      <c r="A119" s="34"/>
      <c r="B119" s="35"/>
      <c r="C119" s="36"/>
      <c r="D119" s="37"/>
      <c r="E119" s="37"/>
      <c r="F119" s="38"/>
    </row>
    <row r="120" ht="16.1" customHeight="1" spans="1:6">
      <c r="A120" s="34"/>
      <c r="B120" s="35"/>
      <c r="C120" s="36"/>
      <c r="D120" s="37"/>
      <c r="E120" s="37"/>
      <c r="F120" s="38"/>
    </row>
    <row r="121" ht="16.85" customHeight="1" spans="1:6">
      <c r="A121" s="34"/>
      <c r="B121" s="35"/>
      <c r="C121" s="36"/>
      <c r="D121" s="37"/>
      <c r="E121" s="37"/>
      <c r="F121" s="38"/>
    </row>
    <row r="122" ht="16.1" customHeight="1" spans="1:6">
      <c r="A122" s="34"/>
      <c r="B122" s="35"/>
      <c r="C122" s="36"/>
      <c r="D122" s="37"/>
      <c r="E122" s="37"/>
      <c r="F122" s="38"/>
    </row>
    <row r="123" ht="16.1" customHeight="1" spans="1:6">
      <c r="A123" s="34"/>
      <c r="B123" s="35"/>
      <c r="C123" s="36"/>
      <c r="D123" s="37"/>
      <c r="E123" s="37"/>
      <c r="F123" s="38"/>
    </row>
    <row r="124" ht="16.85" customHeight="1" spans="1:6">
      <c r="A124" s="34"/>
      <c r="B124" s="35"/>
      <c r="C124" s="36"/>
      <c r="D124" s="37"/>
      <c r="E124" s="37"/>
      <c r="F124" s="38"/>
    </row>
    <row r="125" ht="16.1" customHeight="1" spans="1:6">
      <c r="A125" s="34"/>
      <c r="B125" s="35"/>
      <c r="C125" s="36"/>
      <c r="D125" s="37"/>
      <c r="E125" s="37"/>
      <c r="F125" s="38"/>
    </row>
    <row r="126" ht="16.1" customHeight="1" spans="1:6">
      <c r="A126" s="34"/>
      <c r="B126" s="35"/>
      <c r="C126" s="36"/>
      <c r="D126" s="37"/>
      <c r="E126" s="37"/>
      <c r="F126" s="38"/>
    </row>
    <row r="127" ht="32.95" customHeight="1" spans="1:6">
      <c r="A127" s="39"/>
      <c r="B127" s="40" t="s">
        <v>112</v>
      </c>
      <c r="C127" s="41">
        <f>SUM(F91:F126)</f>
        <v>267326.95</v>
      </c>
      <c r="D127" s="41"/>
      <c r="E127" s="39"/>
      <c r="F127" s="39"/>
    </row>
    <row r="128" ht="16.1" customHeight="1" spans="1:6">
      <c r="A128" s="29"/>
      <c r="B128" s="29"/>
      <c r="C128" s="29"/>
      <c r="D128" s="29"/>
      <c r="E128" s="29"/>
      <c r="F128" s="29"/>
    </row>
    <row r="129" ht="16.85" customHeight="1" spans="1:6">
      <c r="A129" s="29"/>
      <c r="B129" s="29"/>
      <c r="C129" s="29"/>
      <c r="D129" s="29"/>
      <c r="E129" s="29"/>
      <c r="F129" s="29"/>
    </row>
    <row r="130" ht="32.95" customHeight="1" spans="1:6">
      <c r="A130" s="28" t="s">
        <v>58</v>
      </c>
      <c r="B130" s="28"/>
      <c r="C130" s="28"/>
      <c r="D130" s="28"/>
      <c r="E130" s="28"/>
      <c r="F130" s="28"/>
    </row>
    <row r="131" ht="16.85" customHeight="1" spans="1:6">
      <c r="A131" s="29" t="s">
        <v>59</v>
      </c>
      <c r="B131" s="29"/>
      <c r="C131" s="29"/>
      <c r="D131" s="29"/>
      <c r="E131" s="29" t="s">
        <v>60</v>
      </c>
      <c r="F131" s="29"/>
    </row>
    <row r="132" ht="32.95" customHeight="1" spans="1:6">
      <c r="A132" s="30" t="s">
        <v>21</v>
      </c>
      <c r="B132" s="30"/>
      <c r="C132" s="30"/>
      <c r="D132" s="30"/>
      <c r="E132" s="30"/>
      <c r="F132" s="30"/>
    </row>
    <row r="133" ht="16.85" customHeight="1" spans="1:6">
      <c r="A133" s="31" t="s">
        <v>61</v>
      </c>
      <c r="B133" s="32" t="s">
        <v>62</v>
      </c>
      <c r="C133" s="32" t="s">
        <v>7</v>
      </c>
      <c r="D133" s="32" t="s">
        <v>14</v>
      </c>
      <c r="E133" s="32" t="s">
        <v>63</v>
      </c>
      <c r="F133" s="33" t="s">
        <v>64</v>
      </c>
    </row>
    <row r="134" ht="16.1" customHeight="1" spans="1:6">
      <c r="A134" s="34"/>
      <c r="B134" s="35" t="s">
        <v>21</v>
      </c>
      <c r="C134" s="36"/>
      <c r="D134" s="37"/>
      <c r="E134" s="37"/>
      <c r="F134" s="38"/>
    </row>
    <row r="135" ht="16.85" customHeight="1" spans="1:6">
      <c r="A135" s="34"/>
      <c r="B135" s="35"/>
      <c r="C135" s="36"/>
      <c r="D135" s="37"/>
      <c r="E135" s="37"/>
      <c r="F135" s="38"/>
    </row>
    <row r="136" ht="16.1" customHeight="1" spans="1:6">
      <c r="A136" s="34"/>
      <c r="B136" s="35"/>
      <c r="C136" s="36"/>
      <c r="D136" s="37"/>
      <c r="E136" s="37"/>
      <c r="F136" s="38"/>
    </row>
    <row r="137" ht="16.1" customHeight="1" spans="1:6">
      <c r="A137" s="34"/>
      <c r="B137" s="35"/>
      <c r="C137" s="36"/>
      <c r="D137" s="37"/>
      <c r="E137" s="37"/>
      <c r="F137" s="38"/>
    </row>
    <row r="138" ht="16.85" customHeight="1" spans="1:6">
      <c r="A138" s="34"/>
      <c r="B138" s="35"/>
      <c r="C138" s="36"/>
      <c r="D138" s="37"/>
      <c r="E138" s="37"/>
      <c r="F138" s="38"/>
    </row>
    <row r="139" ht="16.1" customHeight="1" spans="1:6">
      <c r="A139" s="34"/>
      <c r="B139" s="35"/>
      <c r="C139" s="36"/>
      <c r="D139" s="37"/>
      <c r="E139" s="37"/>
      <c r="F139" s="38"/>
    </row>
    <row r="140" ht="16.1" customHeight="1" spans="1:6">
      <c r="A140" s="34"/>
      <c r="B140" s="35"/>
      <c r="C140" s="36"/>
      <c r="D140" s="37"/>
      <c r="E140" s="37"/>
      <c r="F140" s="38"/>
    </row>
    <row r="141" ht="16.85" customHeight="1" spans="1:6">
      <c r="A141" s="34"/>
      <c r="B141" s="35"/>
      <c r="C141" s="36"/>
      <c r="D141" s="37"/>
      <c r="E141" s="37"/>
      <c r="F141" s="38"/>
    </row>
    <row r="142" ht="16.1" customHeight="1" spans="1:6">
      <c r="A142" s="34"/>
      <c r="B142" s="35"/>
      <c r="C142" s="36"/>
      <c r="D142" s="37"/>
      <c r="E142" s="37"/>
      <c r="F142" s="38"/>
    </row>
    <row r="143" ht="16.1" customHeight="1" spans="1:6">
      <c r="A143" s="34"/>
      <c r="B143" s="35"/>
      <c r="C143" s="36"/>
      <c r="D143" s="37"/>
      <c r="E143" s="37"/>
      <c r="F143" s="38"/>
    </row>
    <row r="144" ht="16.85" customHeight="1" spans="1:6">
      <c r="A144" s="34"/>
      <c r="B144" s="35"/>
      <c r="C144" s="36"/>
      <c r="D144" s="37"/>
      <c r="E144" s="37"/>
      <c r="F144" s="38"/>
    </row>
    <row r="145" ht="16.1" customHeight="1" spans="1:6">
      <c r="A145" s="34"/>
      <c r="B145" s="35"/>
      <c r="C145" s="36"/>
      <c r="D145" s="37"/>
      <c r="E145" s="37"/>
      <c r="F145" s="38"/>
    </row>
    <row r="146" ht="16.1" customHeight="1" spans="1:6">
      <c r="A146" s="34"/>
      <c r="B146" s="35"/>
      <c r="C146" s="36"/>
      <c r="D146" s="37"/>
      <c r="E146" s="37"/>
      <c r="F146" s="38"/>
    </row>
    <row r="147" ht="16.85" customHeight="1" spans="1:6">
      <c r="A147" s="34"/>
      <c r="B147" s="35"/>
      <c r="C147" s="36"/>
      <c r="D147" s="37"/>
      <c r="E147" s="37"/>
      <c r="F147" s="38"/>
    </row>
    <row r="148" ht="16.1" customHeight="1" spans="1:6">
      <c r="A148" s="34"/>
      <c r="B148" s="35"/>
      <c r="C148" s="36"/>
      <c r="D148" s="37"/>
      <c r="E148" s="37"/>
      <c r="F148" s="38"/>
    </row>
    <row r="149" ht="16.1" customHeight="1" spans="1:6">
      <c r="A149" s="34"/>
      <c r="B149" s="35"/>
      <c r="C149" s="36"/>
      <c r="D149" s="37"/>
      <c r="E149" s="37"/>
      <c r="F149" s="38"/>
    </row>
    <row r="150" ht="16.85" customHeight="1" spans="1:6">
      <c r="A150" s="34"/>
      <c r="B150" s="35"/>
      <c r="C150" s="36"/>
      <c r="D150" s="37"/>
      <c r="E150" s="37"/>
      <c r="F150" s="38"/>
    </row>
    <row r="151" ht="16.1" customHeight="1" spans="1:6">
      <c r="A151" s="34"/>
      <c r="B151" s="35"/>
      <c r="C151" s="36"/>
      <c r="D151" s="37"/>
      <c r="E151" s="37"/>
      <c r="F151" s="38"/>
    </row>
    <row r="152" ht="16.1" customHeight="1" spans="1:6">
      <c r="A152" s="34"/>
      <c r="B152" s="35"/>
      <c r="C152" s="36"/>
      <c r="D152" s="37"/>
      <c r="E152" s="37"/>
      <c r="F152" s="38"/>
    </row>
    <row r="153" ht="16.85" customHeight="1" spans="1:6">
      <c r="A153" s="34"/>
      <c r="B153" s="35"/>
      <c r="C153" s="36"/>
      <c r="D153" s="37"/>
      <c r="E153" s="37"/>
      <c r="F153" s="38"/>
    </row>
    <row r="154" ht="16.1" customHeight="1" spans="1:6">
      <c r="A154" s="34"/>
      <c r="B154" s="35"/>
      <c r="C154" s="36"/>
      <c r="D154" s="37"/>
      <c r="E154" s="37"/>
      <c r="F154" s="38"/>
    </row>
    <row r="155" ht="16.85" customHeight="1" spans="1:6">
      <c r="A155" s="34"/>
      <c r="B155" s="35"/>
      <c r="C155" s="36"/>
      <c r="D155" s="37"/>
      <c r="E155" s="37"/>
      <c r="F155" s="38"/>
    </row>
    <row r="156" ht="16.1" customHeight="1" spans="1:6">
      <c r="A156" s="34"/>
      <c r="B156" s="35"/>
      <c r="C156" s="36"/>
      <c r="D156" s="37"/>
      <c r="E156" s="37"/>
      <c r="F156" s="38"/>
    </row>
    <row r="157" ht="16.1" customHeight="1" spans="1:6">
      <c r="A157" s="34"/>
      <c r="B157" s="35"/>
      <c r="C157" s="36"/>
      <c r="D157" s="37"/>
      <c r="E157" s="37"/>
      <c r="F157" s="38"/>
    </row>
    <row r="158" ht="16.85" customHeight="1" spans="1:6">
      <c r="A158" s="34"/>
      <c r="B158" s="35"/>
      <c r="C158" s="36"/>
      <c r="D158" s="37"/>
      <c r="E158" s="37"/>
      <c r="F158" s="38"/>
    </row>
    <row r="159" ht="16.1" customHeight="1" spans="1:6">
      <c r="A159" s="34"/>
      <c r="B159" s="35"/>
      <c r="C159" s="36"/>
      <c r="D159" s="37"/>
      <c r="E159" s="37"/>
      <c r="F159" s="38"/>
    </row>
    <row r="160" ht="16.1" customHeight="1" spans="1:6">
      <c r="A160" s="34"/>
      <c r="B160" s="35"/>
      <c r="C160" s="36"/>
      <c r="D160" s="37"/>
      <c r="E160" s="37"/>
      <c r="F160" s="38"/>
    </row>
    <row r="161" ht="16.85" customHeight="1" spans="1:6">
      <c r="A161" s="34"/>
      <c r="B161" s="35"/>
      <c r="C161" s="36"/>
      <c r="D161" s="37"/>
      <c r="E161" s="37"/>
      <c r="F161" s="38"/>
    </row>
    <row r="162" ht="16.1" customHeight="1" spans="1:6">
      <c r="A162" s="34"/>
      <c r="B162" s="35"/>
      <c r="C162" s="36"/>
      <c r="D162" s="37"/>
      <c r="E162" s="37"/>
      <c r="F162" s="38"/>
    </row>
    <row r="163" ht="16.1" customHeight="1" spans="1:6">
      <c r="A163" s="34"/>
      <c r="B163" s="35"/>
      <c r="C163" s="36"/>
      <c r="D163" s="37"/>
      <c r="E163" s="37"/>
      <c r="F163" s="38"/>
    </row>
    <row r="164" ht="16.85" customHeight="1" spans="1:6">
      <c r="A164" s="34"/>
      <c r="B164" s="35"/>
      <c r="C164" s="36"/>
      <c r="D164" s="37"/>
      <c r="E164" s="37"/>
      <c r="F164" s="38"/>
    </row>
    <row r="165" ht="16.1" customHeight="1" spans="1:6">
      <c r="A165" s="34"/>
      <c r="B165" s="35"/>
      <c r="C165" s="36"/>
      <c r="D165" s="37"/>
      <c r="E165" s="37"/>
      <c r="F165" s="38"/>
    </row>
    <row r="166" ht="16.1" customHeight="1" spans="1:6">
      <c r="A166" s="34"/>
      <c r="B166" s="35"/>
      <c r="C166" s="36"/>
      <c r="D166" s="37"/>
      <c r="E166" s="37"/>
      <c r="F166" s="38"/>
    </row>
    <row r="167" ht="16.85" customHeight="1" spans="1:6">
      <c r="A167" s="34"/>
      <c r="B167" s="35"/>
      <c r="C167" s="36"/>
      <c r="D167" s="37"/>
      <c r="E167" s="37"/>
      <c r="F167" s="38"/>
    </row>
    <row r="168" ht="16.1" customHeight="1" spans="1:6">
      <c r="A168" s="34"/>
      <c r="B168" s="35"/>
      <c r="C168" s="36"/>
      <c r="D168" s="37"/>
      <c r="E168" s="37"/>
      <c r="F168" s="38"/>
    </row>
    <row r="169" ht="16.1" customHeight="1" spans="1:6">
      <c r="A169" s="34"/>
      <c r="B169" s="35"/>
      <c r="C169" s="36"/>
      <c r="D169" s="37"/>
      <c r="E169" s="37"/>
      <c r="F169" s="38"/>
    </row>
    <row r="170" ht="32.95" customHeight="1" spans="1:6">
      <c r="A170" s="39"/>
      <c r="B170" s="40" t="s">
        <v>113</v>
      </c>
      <c r="C170" s="41"/>
      <c r="D170" s="41"/>
      <c r="E170" s="39"/>
      <c r="F170" s="39"/>
    </row>
    <row r="171" ht="16.1" customHeight="1" spans="1:6">
      <c r="A171" s="29"/>
      <c r="B171" s="29"/>
      <c r="C171" s="29"/>
      <c r="D171" s="29"/>
      <c r="E171" s="29"/>
      <c r="F171" s="29"/>
    </row>
    <row r="172" ht="16.85" customHeight="1" spans="1:6">
      <c r="A172" s="29"/>
      <c r="B172" s="29"/>
      <c r="C172" s="29"/>
      <c r="D172" s="29"/>
      <c r="E172" s="29"/>
      <c r="F172" s="29"/>
    </row>
    <row r="173" ht="32.95" customHeight="1" spans="1:6">
      <c r="A173" s="28" t="s">
        <v>58</v>
      </c>
      <c r="B173" s="28"/>
      <c r="C173" s="28"/>
      <c r="D173" s="28"/>
      <c r="E173" s="28"/>
      <c r="F173" s="28"/>
    </row>
    <row r="174" ht="16.85" customHeight="1" spans="1:6">
      <c r="A174" s="29" t="s">
        <v>59</v>
      </c>
      <c r="B174" s="29"/>
      <c r="C174" s="29"/>
      <c r="D174" s="29"/>
      <c r="E174" s="29" t="s">
        <v>60</v>
      </c>
      <c r="F174" s="29"/>
    </row>
    <row r="175" ht="32.95" customHeight="1" spans="1:6">
      <c r="A175" s="30" t="s">
        <v>22</v>
      </c>
      <c r="B175" s="30"/>
      <c r="C175" s="30"/>
      <c r="D175" s="30"/>
      <c r="E175" s="30"/>
      <c r="F175" s="30"/>
    </row>
    <row r="176" ht="16.85" customHeight="1" spans="1:6">
      <c r="A176" s="31" t="s">
        <v>61</v>
      </c>
      <c r="B176" s="32" t="s">
        <v>62</v>
      </c>
      <c r="C176" s="32" t="s">
        <v>7</v>
      </c>
      <c r="D176" s="32" t="s">
        <v>14</v>
      </c>
      <c r="E176" s="32" t="s">
        <v>63</v>
      </c>
      <c r="F176" s="33" t="s">
        <v>64</v>
      </c>
    </row>
    <row r="177" ht="16.1" customHeight="1" spans="1:6">
      <c r="A177" s="34"/>
      <c r="B177" s="35" t="s">
        <v>22</v>
      </c>
      <c r="C177" s="36"/>
      <c r="D177" s="37"/>
      <c r="E177" s="37"/>
      <c r="F177" s="38"/>
    </row>
    <row r="178" ht="16.85" customHeight="1" spans="1:6">
      <c r="A178" s="34"/>
      <c r="B178" s="35"/>
      <c r="C178" s="36"/>
      <c r="D178" s="37"/>
      <c r="E178" s="37"/>
      <c r="F178" s="38"/>
    </row>
    <row r="179" ht="16.1" customHeight="1" spans="1:6">
      <c r="A179" s="34"/>
      <c r="B179" s="35"/>
      <c r="C179" s="36"/>
      <c r="D179" s="37"/>
      <c r="E179" s="37"/>
      <c r="F179" s="38"/>
    </row>
    <row r="180" ht="16.1" customHeight="1" spans="1:6">
      <c r="A180" s="34"/>
      <c r="B180" s="35"/>
      <c r="C180" s="36"/>
      <c r="D180" s="37"/>
      <c r="E180" s="37"/>
      <c r="F180" s="38"/>
    </row>
    <row r="181" ht="16.85" customHeight="1" spans="1:6">
      <c r="A181" s="34"/>
      <c r="B181" s="35"/>
      <c r="C181" s="36"/>
      <c r="D181" s="37"/>
      <c r="E181" s="37"/>
      <c r="F181" s="38"/>
    </row>
    <row r="182" ht="16.1" customHeight="1" spans="1:6">
      <c r="A182" s="34"/>
      <c r="B182" s="35"/>
      <c r="C182" s="36"/>
      <c r="D182" s="37"/>
      <c r="E182" s="37"/>
      <c r="F182" s="38"/>
    </row>
    <row r="183" ht="16.1" customHeight="1" spans="1:6">
      <c r="A183" s="34"/>
      <c r="B183" s="35"/>
      <c r="C183" s="36"/>
      <c r="D183" s="37"/>
      <c r="E183" s="37"/>
      <c r="F183" s="38"/>
    </row>
    <row r="184" ht="16.85" customHeight="1" spans="1:6">
      <c r="A184" s="34"/>
      <c r="B184" s="35"/>
      <c r="C184" s="36"/>
      <c r="D184" s="37"/>
      <c r="E184" s="37"/>
      <c r="F184" s="38"/>
    </row>
    <row r="185" ht="16.1" customHeight="1" spans="1:6">
      <c r="A185" s="34"/>
      <c r="B185" s="35"/>
      <c r="C185" s="36"/>
      <c r="D185" s="37"/>
      <c r="E185" s="37"/>
      <c r="F185" s="38"/>
    </row>
    <row r="186" ht="16.1" customHeight="1" spans="1:6">
      <c r="A186" s="34"/>
      <c r="B186" s="35"/>
      <c r="C186" s="36"/>
      <c r="D186" s="37"/>
      <c r="E186" s="37"/>
      <c r="F186" s="38"/>
    </row>
    <row r="187" ht="16.85" customHeight="1" spans="1:6">
      <c r="A187" s="34"/>
      <c r="B187" s="35"/>
      <c r="C187" s="36"/>
      <c r="D187" s="37"/>
      <c r="E187" s="37"/>
      <c r="F187" s="38"/>
    </row>
    <row r="188" ht="16.1" customHeight="1" spans="1:6">
      <c r="A188" s="34"/>
      <c r="B188" s="35"/>
      <c r="C188" s="36"/>
      <c r="D188" s="37"/>
      <c r="E188" s="37"/>
      <c r="F188" s="38"/>
    </row>
    <row r="189" ht="16.1" customHeight="1" spans="1:6">
      <c r="A189" s="34"/>
      <c r="B189" s="35"/>
      <c r="C189" s="36"/>
      <c r="D189" s="37"/>
      <c r="E189" s="37"/>
      <c r="F189" s="38"/>
    </row>
    <row r="190" ht="16.85" customHeight="1" spans="1:6">
      <c r="A190" s="34"/>
      <c r="B190" s="35"/>
      <c r="C190" s="36"/>
      <c r="D190" s="37"/>
      <c r="E190" s="37"/>
      <c r="F190" s="38"/>
    </row>
    <row r="191" ht="16.1" customHeight="1" spans="1:6">
      <c r="A191" s="34"/>
      <c r="B191" s="35"/>
      <c r="C191" s="36"/>
      <c r="D191" s="37"/>
      <c r="E191" s="37"/>
      <c r="F191" s="38"/>
    </row>
    <row r="192" ht="16.1" customHeight="1" spans="1:6">
      <c r="A192" s="34"/>
      <c r="B192" s="35"/>
      <c r="C192" s="36"/>
      <c r="D192" s="37"/>
      <c r="E192" s="37"/>
      <c r="F192" s="38"/>
    </row>
    <row r="193" ht="16.85" customHeight="1" spans="1:6">
      <c r="A193" s="34"/>
      <c r="B193" s="35"/>
      <c r="C193" s="36"/>
      <c r="D193" s="37"/>
      <c r="E193" s="37"/>
      <c r="F193" s="38"/>
    </row>
    <row r="194" ht="16.1" customHeight="1" spans="1:6">
      <c r="A194" s="34"/>
      <c r="B194" s="35"/>
      <c r="C194" s="36"/>
      <c r="D194" s="37"/>
      <c r="E194" s="37"/>
      <c r="F194" s="38"/>
    </row>
    <row r="195" ht="16.1" customHeight="1" spans="1:6">
      <c r="A195" s="34"/>
      <c r="B195" s="35"/>
      <c r="C195" s="36"/>
      <c r="D195" s="37"/>
      <c r="E195" s="37"/>
      <c r="F195" s="38"/>
    </row>
    <row r="196" ht="16.85" customHeight="1" spans="1:6">
      <c r="A196" s="34"/>
      <c r="B196" s="35"/>
      <c r="C196" s="36"/>
      <c r="D196" s="37"/>
      <c r="E196" s="37"/>
      <c r="F196" s="38"/>
    </row>
    <row r="197" ht="16.1" customHeight="1" spans="1:6">
      <c r="A197" s="34"/>
      <c r="B197" s="35"/>
      <c r="C197" s="36"/>
      <c r="D197" s="37"/>
      <c r="E197" s="37"/>
      <c r="F197" s="38"/>
    </row>
    <row r="198" ht="16.85" customHeight="1" spans="1:6">
      <c r="A198" s="34"/>
      <c r="B198" s="35"/>
      <c r="C198" s="36"/>
      <c r="D198" s="37"/>
      <c r="E198" s="37"/>
      <c r="F198" s="38"/>
    </row>
    <row r="199" ht="16.1" customHeight="1" spans="1:6">
      <c r="A199" s="34"/>
      <c r="B199" s="35"/>
      <c r="C199" s="36"/>
      <c r="D199" s="37"/>
      <c r="E199" s="37"/>
      <c r="F199" s="38"/>
    </row>
    <row r="200" ht="16.1" customHeight="1" spans="1:6">
      <c r="A200" s="34"/>
      <c r="B200" s="35"/>
      <c r="C200" s="36"/>
      <c r="D200" s="37"/>
      <c r="E200" s="37"/>
      <c r="F200" s="38"/>
    </row>
    <row r="201" ht="16.85" customHeight="1" spans="1:6">
      <c r="A201" s="34"/>
      <c r="B201" s="35"/>
      <c r="C201" s="36"/>
      <c r="D201" s="37"/>
      <c r="E201" s="37"/>
      <c r="F201" s="38"/>
    </row>
    <row r="202" ht="16.1" customHeight="1" spans="1:6">
      <c r="A202" s="34"/>
      <c r="B202" s="35"/>
      <c r="C202" s="36"/>
      <c r="D202" s="37"/>
      <c r="E202" s="37"/>
      <c r="F202" s="38"/>
    </row>
    <row r="203" ht="16.1" customHeight="1" spans="1:6">
      <c r="A203" s="34"/>
      <c r="B203" s="35"/>
      <c r="C203" s="36"/>
      <c r="D203" s="37"/>
      <c r="E203" s="37"/>
      <c r="F203" s="38"/>
    </row>
    <row r="204" ht="16.85" customHeight="1" spans="1:6">
      <c r="A204" s="34"/>
      <c r="B204" s="35"/>
      <c r="C204" s="36"/>
      <c r="D204" s="37"/>
      <c r="E204" s="37"/>
      <c r="F204" s="38"/>
    </row>
    <row r="205" ht="16.1" customHeight="1" spans="1:6">
      <c r="A205" s="34"/>
      <c r="B205" s="35"/>
      <c r="C205" s="36"/>
      <c r="D205" s="37"/>
      <c r="E205" s="37"/>
      <c r="F205" s="38"/>
    </row>
    <row r="206" ht="16.1" customHeight="1" spans="1:6">
      <c r="A206" s="34"/>
      <c r="B206" s="35"/>
      <c r="C206" s="36"/>
      <c r="D206" s="37"/>
      <c r="E206" s="37"/>
      <c r="F206" s="38"/>
    </row>
    <row r="207" ht="16.85" customHeight="1" spans="1:6">
      <c r="A207" s="34"/>
      <c r="B207" s="35"/>
      <c r="C207" s="36"/>
      <c r="D207" s="37"/>
      <c r="E207" s="37"/>
      <c r="F207" s="38"/>
    </row>
    <row r="208" ht="16.1" customHeight="1" spans="1:6">
      <c r="A208" s="34"/>
      <c r="B208" s="35"/>
      <c r="C208" s="36"/>
      <c r="D208" s="37"/>
      <c r="E208" s="37"/>
      <c r="F208" s="38"/>
    </row>
    <row r="209" ht="16.1" customHeight="1" spans="1:6">
      <c r="A209" s="34"/>
      <c r="B209" s="35"/>
      <c r="C209" s="36"/>
      <c r="D209" s="37"/>
      <c r="E209" s="37"/>
      <c r="F209" s="38"/>
    </row>
    <row r="210" ht="16.85" customHeight="1" spans="1:6">
      <c r="A210" s="34"/>
      <c r="B210" s="35"/>
      <c r="C210" s="36"/>
      <c r="D210" s="37"/>
      <c r="E210" s="37"/>
      <c r="F210" s="38"/>
    </row>
    <row r="211" ht="16.1" customHeight="1" spans="1:6">
      <c r="A211" s="34"/>
      <c r="B211" s="35"/>
      <c r="C211" s="36"/>
      <c r="D211" s="37"/>
      <c r="E211" s="37"/>
      <c r="F211" s="38"/>
    </row>
    <row r="212" ht="16.1" customHeight="1" spans="1:6">
      <c r="A212" s="34"/>
      <c r="B212" s="35"/>
      <c r="C212" s="36"/>
      <c r="D212" s="37"/>
      <c r="E212" s="37"/>
      <c r="F212" s="38"/>
    </row>
    <row r="213" ht="32.95" customHeight="1" spans="1:6">
      <c r="A213" s="39"/>
      <c r="B213" s="40" t="s">
        <v>114</v>
      </c>
      <c r="C213" s="41"/>
      <c r="D213" s="41"/>
      <c r="E213" s="39"/>
      <c r="F213" s="39"/>
    </row>
    <row r="214" ht="16.1" customHeight="1" spans="1:6">
      <c r="A214" s="29"/>
      <c r="B214" s="29"/>
      <c r="C214" s="29"/>
      <c r="D214" s="29"/>
      <c r="E214" s="29"/>
      <c r="F214" s="29"/>
    </row>
    <row r="215" ht="16.85" customHeight="1" spans="1:6">
      <c r="A215" s="29"/>
      <c r="B215" s="29"/>
      <c r="C215" s="29"/>
      <c r="D215" s="29"/>
      <c r="E215" s="29"/>
      <c r="F215" s="29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4" sqref="E4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  <col min="7" max="7" width="12.625"/>
  </cols>
  <sheetData>
    <row r="1" ht="32.95" customHeight="1" spans="1:5">
      <c r="A1" s="1" t="s">
        <v>33</v>
      </c>
      <c r="B1" s="1"/>
      <c r="C1" s="1"/>
      <c r="D1" s="1"/>
      <c r="E1" s="1"/>
    </row>
    <row r="2" ht="16.85" customHeight="1" spans="1:3">
      <c r="A2" s="2" t="s">
        <v>115</v>
      </c>
      <c r="B2" s="2"/>
      <c r="C2" s="2"/>
    </row>
    <row r="3" ht="27.85" customHeight="1" spans="1:5">
      <c r="A3" s="18" t="s">
        <v>35</v>
      </c>
      <c r="B3" s="19" t="s">
        <v>36</v>
      </c>
      <c r="C3" s="19" t="s">
        <v>37</v>
      </c>
      <c r="D3" s="19"/>
      <c r="E3" s="20" t="s">
        <v>38</v>
      </c>
    </row>
    <row r="4" ht="28.55" customHeight="1" spans="1:5">
      <c r="A4" s="21" t="s">
        <v>39</v>
      </c>
      <c r="B4" s="22" t="s">
        <v>40</v>
      </c>
      <c r="C4" s="22" t="s">
        <v>18</v>
      </c>
      <c r="D4" s="22"/>
      <c r="E4" s="23">
        <f>'【5.1】工程量清单表(2位小数) (2)'!C41</f>
        <v>6361.41</v>
      </c>
    </row>
    <row r="5" ht="27.85" customHeight="1" spans="1:5">
      <c r="A5" s="21" t="s">
        <v>41</v>
      </c>
      <c r="B5" s="22" t="s">
        <v>42</v>
      </c>
      <c r="C5" s="22" t="s">
        <v>19</v>
      </c>
      <c r="D5" s="22"/>
      <c r="E5" s="23"/>
    </row>
    <row r="6" ht="28.55" customHeight="1" spans="1:5">
      <c r="A6" s="21" t="s">
        <v>43</v>
      </c>
      <c r="B6" s="22" t="s">
        <v>44</v>
      </c>
      <c r="C6" s="22" t="s">
        <v>20</v>
      </c>
      <c r="D6" s="22"/>
      <c r="E6" s="23">
        <f>'【5.1】工程量清单表(2位小数) (2)'!C127</f>
        <v>334317.83</v>
      </c>
    </row>
    <row r="7" ht="28.55" customHeight="1" spans="1:5">
      <c r="A7" s="21" t="s">
        <v>45</v>
      </c>
      <c r="B7" s="22" t="s">
        <v>46</v>
      </c>
      <c r="C7" s="22" t="s">
        <v>21</v>
      </c>
      <c r="D7" s="22"/>
      <c r="E7" s="23"/>
    </row>
    <row r="8" ht="28.55" customHeight="1" spans="1:5">
      <c r="A8" s="21" t="s">
        <v>47</v>
      </c>
      <c r="B8" s="22" t="s">
        <v>48</v>
      </c>
      <c r="C8" s="22" t="s">
        <v>22</v>
      </c>
      <c r="D8" s="22"/>
      <c r="E8" s="23"/>
    </row>
    <row r="9" ht="27.85" customHeight="1" spans="1:5">
      <c r="A9" s="21" t="s">
        <v>49</v>
      </c>
      <c r="B9" s="21" t="s">
        <v>50</v>
      </c>
      <c r="C9" s="21"/>
      <c r="D9" s="21"/>
      <c r="E9" s="23">
        <f>E4+E6</f>
        <v>340679.24</v>
      </c>
    </row>
    <row r="10" ht="27.85" customHeight="1" spans="1:5">
      <c r="A10" s="21" t="s">
        <v>51</v>
      </c>
      <c r="B10" s="24" t="s">
        <v>23</v>
      </c>
      <c r="C10" s="24"/>
      <c r="D10" s="24"/>
      <c r="E10" s="23"/>
    </row>
    <row r="11" ht="27.85" customHeight="1" spans="1:5">
      <c r="A11" s="21" t="s">
        <v>52</v>
      </c>
      <c r="B11" s="25" t="s">
        <v>53</v>
      </c>
      <c r="C11" s="25"/>
      <c r="D11" s="25"/>
      <c r="E11" s="23">
        <f>E9</f>
        <v>340679.24</v>
      </c>
    </row>
    <row r="12" ht="27.1" customHeight="1" spans="1:5">
      <c r="A12" s="21" t="s">
        <v>54</v>
      </c>
      <c r="B12" s="24" t="s">
        <v>25</v>
      </c>
      <c r="C12" s="24"/>
      <c r="D12" s="24"/>
      <c r="E12" s="23"/>
    </row>
    <row r="13" ht="27.85" customHeight="1" spans="1:5">
      <c r="A13" s="21" t="s">
        <v>55</v>
      </c>
      <c r="B13" s="24" t="s">
        <v>29</v>
      </c>
      <c r="C13" s="24"/>
      <c r="D13" s="24"/>
      <c r="E13" s="23"/>
    </row>
    <row r="14" ht="27.85" customHeight="1" spans="1:5">
      <c r="A14" s="15" t="s">
        <v>56</v>
      </c>
      <c r="B14" s="26" t="s">
        <v>57</v>
      </c>
      <c r="C14" s="26"/>
      <c r="D14" s="26"/>
      <c r="E14" s="27">
        <f>E11</f>
        <v>340679.24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"/>
  <sheetViews>
    <sheetView workbookViewId="0">
      <selection activeCell="H12" sqref="H12"/>
    </sheetView>
  </sheetViews>
  <sheetFormatPr defaultColWidth="9" defaultRowHeight="14.25" outlineLevelCol="7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  <col min="8" max="8" width="9.375"/>
  </cols>
  <sheetData>
    <row r="1" ht="32.95" customHeight="1" spans="1:6">
      <c r="A1" s="1" t="s">
        <v>58</v>
      </c>
      <c r="B1" s="1"/>
      <c r="C1" s="1"/>
      <c r="D1" s="1"/>
      <c r="E1" s="1"/>
      <c r="F1" s="1"/>
    </row>
    <row r="2" ht="16.85" customHeight="1" spans="1:6">
      <c r="A2" s="2" t="s">
        <v>116</v>
      </c>
      <c r="B2" s="2"/>
      <c r="C2" s="2"/>
      <c r="D2" s="2"/>
      <c r="E2" s="2" t="s">
        <v>60</v>
      </c>
      <c r="F2" s="2"/>
    </row>
    <row r="3" ht="32.95" customHeight="1" spans="1:6">
      <c r="A3" s="3" t="s">
        <v>18</v>
      </c>
      <c r="B3" s="3"/>
      <c r="C3" s="3"/>
      <c r="D3" s="3"/>
      <c r="E3" s="3"/>
      <c r="F3" s="3"/>
    </row>
    <row r="4" ht="16.85" customHeight="1" spans="1:6">
      <c r="A4" s="4" t="s">
        <v>61</v>
      </c>
      <c r="B4" s="5" t="s">
        <v>62</v>
      </c>
      <c r="C4" s="5" t="s">
        <v>7</v>
      </c>
      <c r="D4" s="5" t="s">
        <v>14</v>
      </c>
      <c r="E4" s="5" t="s">
        <v>63</v>
      </c>
      <c r="F4" s="6" t="s">
        <v>64</v>
      </c>
    </row>
    <row r="5" ht="16.1" customHeight="1" spans="1:6">
      <c r="A5" s="7" t="s">
        <v>65</v>
      </c>
      <c r="B5" s="8" t="s">
        <v>66</v>
      </c>
      <c r="C5" s="9"/>
      <c r="D5" s="10"/>
      <c r="E5" s="10"/>
      <c r="F5" s="11"/>
    </row>
    <row r="6" ht="16.85" customHeight="1" spans="1:6">
      <c r="A6" s="7" t="s">
        <v>67</v>
      </c>
      <c r="B6" s="8" t="s">
        <v>68</v>
      </c>
      <c r="C6" s="9"/>
      <c r="D6" s="10"/>
      <c r="E6" s="10"/>
      <c r="F6" s="11"/>
    </row>
    <row r="7" ht="16.1" customHeight="1" spans="1:6">
      <c r="A7" s="7" t="s">
        <v>69</v>
      </c>
      <c r="B7" s="8" t="s">
        <v>70</v>
      </c>
      <c r="C7" s="9" t="s">
        <v>71</v>
      </c>
      <c r="D7" s="10" t="s">
        <v>72</v>
      </c>
      <c r="E7" s="10">
        <v>1337.31</v>
      </c>
      <c r="F7" s="11">
        <f>E7</f>
        <v>1337.31</v>
      </c>
    </row>
    <row r="8" ht="16.1" customHeight="1" spans="1:6">
      <c r="A8" s="7" t="s">
        <v>73</v>
      </c>
      <c r="B8" s="8" t="s">
        <v>74</v>
      </c>
      <c r="C8" s="9"/>
      <c r="D8" s="10"/>
      <c r="E8" s="10"/>
      <c r="F8" s="11"/>
    </row>
    <row r="9" ht="16.85" customHeight="1" spans="1:8">
      <c r="A9" s="7" t="s">
        <v>75</v>
      </c>
      <c r="B9" s="8" t="s">
        <v>76</v>
      </c>
      <c r="C9" s="9" t="s">
        <v>71</v>
      </c>
      <c r="D9" s="10" t="s">
        <v>72</v>
      </c>
      <c r="E9" s="12">
        <v>5024.1</v>
      </c>
      <c r="F9" s="13">
        <f>E9</f>
        <v>5024.1</v>
      </c>
      <c r="H9" s="14"/>
    </row>
    <row r="10" ht="16.1" customHeight="1" spans="1:6">
      <c r="A10" s="7"/>
      <c r="B10" s="8"/>
      <c r="C10" s="9"/>
      <c r="D10" s="10"/>
      <c r="E10" s="10"/>
      <c r="F10" s="11"/>
    </row>
    <row r="11" ht="16.1" customHeight="1" spans="1:6">
      <c r="A11" s="7"/>
      <c r="B11" s="8"/>
      <c r="C11" s="9"/>
      <c r="D11" s="10"/>
      <c r="E11" s="10"/>
      <c r="F11" s="11"/>
    </row>
    <row r="12" ht="16.85" customHeight="1" spans="1:6">
      <c r="A12" s="7"/>
      <c r="B12" s="8"/>
      <c r="C12" s="9"/>
      <c r="D12" s="10"/>
      <c r="E12" s="10"/>
      <c r="F12" s="11"/>
    </row>
    <row r="13" ht="16.1" customHeight="1" spans="1:6">
      <c r="A13" s="7"/>
      <c r="B13" s="8"/>
      <c r="C13" s="9"/>
      <c r="D13" s="10"/>
      <c r="E13" s="10"/>
      <c r="F13" s="11"/>
    </row>
    <row r="14" ht="16.1" customHeight="1" spans="1:6">
      <c r="A14" s="7"/>
      <c r="B14" s="8"/>
      <c r="C14" s="9"/>
      <c r="D14" s="10"/>
      <c r="E14" s="10"/>
      <c r="F14" s="11"/>
    </row>
    <row r="15" ht="16.85" customHeight="1" spans="1:6">
      <c r="A15" s="7"/>
      <c r="B15" s="8"/>
      <c r="C15" s="9"/>
      <c r="D15" s="10"/>
      <c r="E15" s="10"/>
      <c r="F15" s="11"/>
    </row>
    <row r="16" ht="16.1" customHeight="1" spans="1:6">
      <c r="A16" s="7"/>
      <c r="B16" s="8"/>
      <c r="C16" s="9"/>
      <c r="D16" s="10"/>
      <c r="E16" s="10"/>
      <c r="F16" s="11"/>
    </row>
    <row r="17" ht="16.1" customHeight="1" spans="1:6">
      <c r="A17" s="7"/>
      <c r="B17" s="8"/>
      <c r="C17" s="9"/>
      <c r="D17" s="10"/>
      <c r="E17" s="10"/>
      <c r="F17" s="11"/>
    </row>
    <row r="18" ht="16.85" customHeight="1" spans="1:6">
      <c r="A18" s="7"/>
      <c r="B18" s="8"/>
      <c r="C18" s="9"/>
      <c r="D18" s="10"/>
      <c r="E18" s="10"/>
      <c r="F18" s="11"/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5"/>
      <c r="B41" s="16" t="s">
        <v>77</v>
      </c>
      <c r="C41" s="17">
        <f>F7+F9</f>
        <v>6361.41</v>
      </c>
      <c r="D41" s="17"/>
      <c r="E41" s="15"/>
      <c r="F41" s="15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58</v>
      </c>
      <c r="B44" s="1"/>
      <c r="C44" s="1"/>
      <c r="D44" s="1"/>
      <c r="E44" s="1"/>
      <c r="F44" s="1"/>
    </row>
    <row r="45" ht="16.85" customHeight="1" spans="1:6">
      <c r="A45" s="2" t="s">
        <v>116</v>
      </c>
      <c r="B45" s="2"/>
      <c r="C45" s="2"/>
      <c r="D45" s="2"/>
      <c r="E45" s="2" t="s">
        <v>60</v>
      </c>
      <c r="F45" s="2"/>
    </row>
    <row r="46" ht="32.95" customHeight="1" spans="1:6">
      <c r="A46" s="3" t="s">
        <v>19</v>
      </c>
      <c r="B46" s="3"/>
      <c r="C46" s="3"/>
      <c r="D46" s="3"/>
      <c r="E46" s="3"/>
      <c r="F46" s="3"/>
    </row>
    <row r="47" ht="16.85" customHeight="1" spans="1:6">
      <c r="A47" s="4" t="s">
        <v>61</v>
      </c>
      <c r="B47" s="5" t="s">
        <v>62</v>
      </c>
      <c r="C47" s="5" t="s">
        <v>7</v>
      </c>
      <c r="D47" s="5" t="s">
        <v>14</v>
      </c>
      <c r="E47" s="5" t="s">
        <v>63</v>
      </c>
      <c r="F47" s="6" t="s">
        <v>64</v>
      </c>
    </row>
    <row r="48" ht="16.1" customHeight="1" spans="1:6">
      <c r="A48" s="7"/>
      <c r="B48" s="8" t="s">
        <v>19</v>
      </c>
      <c r="C48" s="9"/>
      <c r="D48" s="10"/>
      <c r="E48" s="10"/>
      <c r="F48" s="11"/>
    </row>
    <row r="49" ht="16.85" customHeight="1" spans="1:6">
      <c r="A49" s="7"/>
      <c r="B49" s="8"/>
      <c r="C49" s="9"/>
      <c r="D49" s="10"/>
      <c r="E49" s="10"/>
      <c r="F49" s="11"/>
    </row>
    <row r="50" ht="16.1" customHeight="1" spans="1:6">
      <c r="A50" s="7"/>
      <c r="B50" s="8"/>
      <c r="C50" s="9"/>
      <c r="D50" s="10"/>
      <c r="E50" s="10"/>
      <c r="F50" s="11"/>
    </row>
    <row r="51" ht="16.1" customHeight="1" spans="1:6">
      <c r="A51" s="7"/>
      <c r="B51" s="8"/>
      <c r="C51" s="9"/>
      <c r="D51" s="10"/>
      <c r="E51" s="10"/>
      <c r="F51" s="11"/>
    </row>
    <row r="52" ht="16.85" customHeight="1" spans="1:6">
      <c r="A52" s="7"/>
      <c r="B52" s="8"/>
      <c r="C52" s="9"/>
      <c r="D52" s="10"/>
      <c r="E52" s="10"/>
      <c r="F52" s="11"/>
    </row>
    <row r="53" ht="16.1" customHeight="1" spans="1:6">
      <c r="A53" s="7"/>
      <c r="B53" s="8"/>
      <c r="C53" s="9"/>
      <c r="D53" s="10"/>
      <c r="E53" s="10"/>
      <c r="F53" s="11"/>
    </row>
    <row r="54" ht="16.1" customHeight="1" spans="1:6">
      <c r="A54" s="7"/>
      <c r="B54" s="8"/>
      <c r="C54" s="9"/>
      <c r="D54" s="10"/>
      <c r="E54" s="10"/>
      <c r="F54" s="11"/>
    </row>
    <row r="55" ht="16.85" customHeight="1" spans="1:6">
      <c r="A55" s="7"/>
      <c r="B55" s="8"/>
      <c r="C55" s="9"/>
      <c r="D55" s="10"/>
      <c r="E55" s="10"/>
      <c r="F55" s="11"/>
    </row>
    <row r="56" ht="16.1" customHeight="1" spans="1:6">
      <c r="A56" s="7"/>
      <c r="B56" s="8"/>
      <c r="C56" s="9"/>
      <c r="D56" s="10"/>
      <c r="E56" s="10"/>
      <c r="F56" s="11"/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1" customHeight="1" spans="1:6">
      <c r="A66" s="7"/>
      <c r="B66" s="8"/>
      <c r="C66" s="9"/>
      <c r="D66" s="10"/>
      <c r="E66" s="10"/>
      <c r="F66" s="11"/>
    </row>
    <row r="67" ht="16.85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85" customHeight="1" spans="1:6">
      <c r="A78" s="7"/>
      <c r="B78" s="8"/>
      <c r="C78" s="9"/>
      <c r="D78" s="10"/>
      <c r="E78" s="10"/>
      <c r="F78" s="11"/>
    </row>
    <row r="79" ht="16.1" customHeight="1" spans="1:6">
      <c r="A79" s="7"/>
      <c r="B79" s="8"/>
      <c r="C79" s="9"/>
      <c r="D79" s="10"/>
      <c r="E79" s="10"/>
      <c r="F79" s="11"/>
    </row>
    <row r="80" ht="16.1" customHeight="1" spans="1:6">
      <c r="A80" s="7"/>
      <c r="B80" s="8"/>
      <c r="C80" s="9"/>
      <c r="D80" s="10"/>
      <c r="E80" s="10"/>
      <c r="F80" s="11"/>
    </row>
    <row r="81" ht="16.85" customHeight="1" spans="1:6">
      <c r="A81" s="7"/>
      <c r="B81" s="8"/>
      <c r="C81" s="9"/>
      <c r="D81" s="10"/>
      <c r="E81" s="10"/>
      <c r="F81" s="11"/>
    </row>
    <row r="82" ht="16.1" customHeight="1" spans="1:6">
      <c r="A82" s="7"/>
      <c r="B82" s="8"/>
      <c r="C82" s="9"/>
      <c r="D82" s="10"/>
      <c r="E82" s="10"/>
      <c r="F82" s="11"/>
    </row>
    <row r="83" ht="16.1" customHeight="1" spans="1:6">
      <c r="A83" s="7"/>
      <c r="B83" s="8"/>
      <c r="C83" s="9"/>
      <c r="D83" s="10"/>
      <c r="E83" s="10"/>
      <c r="F83" s="11"/>
    </row>
    <row r="84" ht="32.95" customHeight="1" spans="1:6">
      <c r="A84" s="15"/>
      <c r="B84" s="16" t="s">
        <v>95</v>
      </c>
      <c r="C84" s="17"/>
      <c r="D84" s="17"/>
      <c r="E84" s="15"/>
      <c r="F84" s="15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58</v>
      </c>
      <c r="B87" s="1"/>
      <c r="C87" s="1"/>
      <c r="D87" s="1"/>
      <c r="E87" s="1"/>
      <c r="F87" s="1"/>
    </row>
    <row r="88" ht="16.85" customHeight="1" spans="1:6">
      <c r="A88" s="2" t="s">
        <v>116</v>
      </c>
      <c r="B88" s="2"/>
      <c r="C88" s="2"/>
      <c r="D88" s="2"/>
      <c r="E88" s="2" t="s">
        <v>60</v>
      </c>
      <c r="F88" s="2"/>
    </row>
    <row r="89" ht="32.95" customHeight="1" spans="1:6">
      <c r="A89" s="3" t="s">
        <v>20</v>
      </c>
      <c r="B89" s="3"/>
      <c r="C89" s="3"/>
      <c r="D89" s="3"/>
      <c r="E89" s="3"/>
      <c r="F89" s="3"/>
    </row>
    <row r="90" ht="16.85" customHeight="1" spans="1:6">
      <c r="A90" s="4" t="s">
        <v>61</v>
      </c>
      <c r="B90" s="5" t="s">
        <v>62</v>
      </c>
      <c r="C90" s="5" t="s">
        <v>7</v>
      </c>
      <c r="D90" s="5" t="s">
        <v>14</v>
      </c>
      <c r="E90" s="5" t="s">
        <v>63</v>
      </c>
      <c r="F90" s="6" t="s">
        <v>64</v>
      </c>
    </row>
    <row r="91" ht="16.1" customHeight="1" spans="1:6">
      <c r="A91" s="7" t="s">
        <v>102</v>
      </c>
      <c r="B91" s="8" t="s">
        <v>103</v>
      </c>
      <c r="C91" s="9"/>
      <c r="D91" s="10"/>
      <c r="E91" s="10"/>
      <c r="F91" s="11"/>
    </row>
    <row r="92" ht="16.85" customHeight="1" spans="1:6">
      <c r="A92" s="7" t="s">
        <v>104</v>
      </c>
      <c r="B92" s="8" t="s">
        <v>103</v>
      </c>
      <c r="C92" s="9"/>
      <c r="D92" s="10"/>
      <c r="E92" s="10"/>
      <c r="F92" s="11"/>
    </row>
    <row r="93" ht="16.1" customHeight="1" spans="1:6">
      <c r="A93" s="7" t="s">
        <v>69</v>
      </c>
      <c r="B93" s="8" t="s">
        <v>105</v>
      </c>
      <c r="C93" s="9" t="s">
        <v>101</v>
      </c>
      <c r="D93" s="10" t="s">
        <v>117</v>
      </c>
      <c r="E93" s="10">
        <v>87.76</v>
      </c>
      <c r="F93" s="13">
        <f>ROUND(D93*E93,2)</f>
        <v>334146.2</v>
      </c>
    </row>
    <row r="94" ht="16.1" customHeight="1" spans="1:6">
      <c r="A94" s="7" t="s">
        <v>107</v>
      </c>
      <c r="B94" s="8" t="s">
        <v>108</v>
      </c>
      <c r="C94" s="9"/>
      <c r="D94" s="10"/>
      <c r="E94" s="10"/>
      <c r="F94" s="11"/>
    </row>
    <row r="95" ht="16.85" customHeight="1" spans="1:6">
      <c r="A95" s="7" t="s">
        <v>69</v>
      </c>
      <c r="B95" s="8" t="s">
        <v>109</v>
      </c>
      <c r="C95" s="9" t="s">
        <v>110</v>
      </c>
      <c r="D95" s="10" t="s">
        <v>111</v>
      </c>
      <c r="E95" s="10">
        <v>3.94</v>
      </c>
      <c r="F95" s="13">
        <f>ROUND(D95*E95,2)</f>
        <v>171.63</v>
      </c>
    </row>
    <row r="96" ht="16.1" customHeight="1" spans="1:6">
      <c r="A96" s="7"/>
      <c r="B96" s="8"/>
      <c r="C96" s="9"/>
      <c r="D96" s="10"/>
      <c r="E96" s="10"/>
      <c r="F96" s="11"/>
    </row>
    <row r="97" ht="16.1" customHeight="1" spans="1:6">
      <c r="A97" s="7"/>
      <c r="B97" s="8"/>
      <c r="C97" s="9"/>
      <c r="D97" s="10"/>
      <c r="E97" s="10"/>
      <c r="F97" s="11"/>
    </row>
    <row r="98" ht="16.85" customHeight="1" spans="1:6">
      <c r="A98" s="7"/>
      <c r="B98" s="8"/>
      <c r="C98" s="9"/>
      <c r="D98" s="10"/>
      <c r="E98" s="10"/>
      <c r="F98" s="11"/>
    </row>
    <row r="99" ht="16.1" customHeight="1" spans="1:6">
      <c r="A99" s="7"/>
      <c r="B99" s="8"/>
      <c r="C99" s="9"/>
      <c r="D99" s="10"/>
      <c r="E99" s="10"/>
      <c r="F99" s="11"/>
    </row>
    <row r="100" ht="16.1" customHeight="1" spans="1:6">
      <c r="A100" s="7"/>
      <c r="B100" s="8"/>
      <c r="C100" s="9"/>
      <c r="D100" s="10"/>
      <c r="E100" s="10"/>
      <c r="F100" s="11"/>
    </row>
    <row r="101" ht="16.85" customHeight="1" spans="1:6">
      <c r="A101" s="7"/>
      <c r="B101" s="8"/>
      <c r="C101" s="9"/>
      <c r="D101" s="10"/>
      <c r="E101" s="10"/>
      <c r="F101" s="11"/>
    </row>
    <row r="102" ht="16.1" customHeight="1" spans="1:6">
      <c r="A102" s="7"/>
      <c r="B102" s="8"/>
      <c r="C102" s="9"/>
      <c r="D102" s="10"/>
      <c r="E102" s="10"/>
      <c r="F102" s="11"/>
    </row>
    <row r="103" ht="16.1" customHeight="1" spans="1:6">
      <c r="A103" s="7"/>
      <c r="B103" s="8"/>
      <c r="C103" s="9"/>
      <c r="D103" s="10"/>
      <c r="E103" s="10"/>
      <c r="F103" s="11"/>
    </row>
    <row r="104" ht="16.85" customHeight="1" spans="1:6">
      <c r="A104" s="7"/>
      <c r="B104" s="8"/>
      <c r="C104" s="9"/>
      <c r="D104" s="10"/>
      <c r="E104" s="10"/>
      <c r="F104" s="11"/>
    </row>
    <row r="105" ht="16.1" customHeight="1" spans="1:6">
      <c r="A105" s="7"/>
      <c r="B105" s="8"/>
      <c r="C105" s="9"/>
      <c r="D105" s="10"/>
      <c r="E105" s="10"/>
      <c r="F105" s="11"/>
    </row>
    <row r="106" ht="16.1" customHeight="1" spans="1:6">
      <c r="A106" s="7"/>
      <c r="B106" s="8"/>
      <c r="C106" s="9"/>
      <c r="D106" s="10"/>
      <c r="E106" s="10"/>
      <c r="F106" s="11"/>
    </row>
    <row r="107" ht="16.85" customHeight="1" spans="1:6">
      <c r="A107" s="7"/>
      <c r="B107" s="8"/>
      <c r="C107" s="9"/>
      <c r="D107" s="10"/>
      <c r="E107" s="10"/>
      <c r="F107" s="11"/>
    </row>
    <row r="108" ht="16.1" customHeight="1" spans="1:6">
      <c r="A108" s="7"/>
      <c r="B108" s="8"/>
      <c r="C108" s="9"/>
      <c r="D108" s="10"/>
      <c r="E108" s="10"/>
      <c r="F108" s="11"/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85" customHeight="1" spans="1:6">
      <c r="A112" s="7"/>
      <c r="B112" s="8"/>
      <c r="C112" s="9"/>
      <c r="D112" s="10"/>
      <c r="E112" s="10"/>
      <c r="F112" s="11"/>
    </row>
    <row r="113" ht="16.1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85" customHeight="1" spans="1:6">
      <c r="A115" s="7"/>
      <c r="B115" s="8"/>
      <c r="C115" s="9"/>
      <c r="D115" s="10"/>
      <c r="E115" s="10"/>
      <c r="F115" s="11"/>
    </row>
    <row r="116" ht="16.1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85" customHeight="1" spans="1:6">
      <c r="A118" s="7"/>
      <c r="B118" s="8"/>
      <c r="C118" s="9"/>
      <c r="D118" s="10"/>
      <c r="E118" s="10"/>
      <c r="F118" s="11"/>
    </row>
    <row r="119" ht="16.1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85" customHeight="1" spans="1:6">
      <c r="A121" s="7"/>
      <c r="B121" s="8"/>
      <c r="C121" s="9"/>
      <c r="D121" s="10"/>
      <c r="E121" s="10"/>
      <c r="F121" s="11"/>
    </row>
    <row r="122" ht="16.1" customHeight="1" spans="1:6">
      <c r="A122" s="7"/>
      <c r="B122" s="8"/>
      <c r="C122" s="9"/>
      <c r="D122" s="10"/>
      <c r="E122" s="10"/>
      <c r="F122" s="11"/>
    </row>
    <row r="123" ht="16.1" customHeight="1" spans="1:6">
      <c r="A123" s="7"/>
      <c r="B123" s="8"/>
      <c r="C123" s="9"/>
      <c r="D123" s="10"/>
      <c r="E123" s="10"/>
      <c r="F123" s="11"/>
    </row>
    <row r="124" ht="16.85" customHeight="1" spans="1:6">
      <c r="A124" s="7"/>
      <c r="B124" s="8"/>
      <c r="C124" s="9"/>
      <c r="D124" s="10"/>
      <c r="E124" s="10"/>
      <c r="F124" s="11"/>
    </row>
    <row r="125" ht="16.1" customHeight="1" spans="1:6">
      <c r="A125" s="7"/>
      <c r="B125" s="8"/>
      <c r="C125" s="9"/>
      <c r="D125" s="10"/>
      <c r="E125" s="10"/>
      <c r="F125" s="11"/>
    </row>
    <row r="126" ht="16.1" customHeight="1" spans="1:6">
      <c r="A126" s="7"/>
      <c r="B126" s="8"/>
      <c r="C126" s="9"/>
      <c r="D126" s="10"/>
      <c r="E126" s="10"/>
      <c r="F126" s="11"/>
    </row>
    <row r="127" ht="32.95" customHeight="1" spans="1:6">
      <c r="A127" s="15"/>
      <c r="B127" s="16" t="s">
        <v>112</v>
      </c>
      <c r="C127" s="17">
        <f>F93+F95</f>
        <v>334317.83</v>
      </c>
      <c r="D127" s="17"/>
      <c r="E127" s="15"/>
      <c r="F127" s="15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  <row r="130" ht="32.95" customHeight="1" spans="1:6">
      <c r="A130" s="1" t="s">
        <v>58</v>
      </c>
      <c r="B130" s="1"/>
      <c r="C130" s="1"/>
      <c r="D130" s="1"/>
      <c r="E130" s="1"/>
      <c r="F130" s="1"/>
    </row>
    <row r="131" ht="16.85" customHeight="1" spans="1:6">
      <c r="A131" s="2" t="s">
        <v>116</v>
      </c>
      <c r="B131" s="2"/>
      <c r="C131" s="2"/>
      <c r="D131" s="2"/>
      <c r="E131" s="2" t="s">
        <v>60</v>
      </c>
      <c r="F131" s="2"/>
    </row>
    <row r="132" ht="32.95" customHeight="1" spans="1:6">
      <c r="A132" s="3" t="s">
        <v>21</v>
      </c>
      <c r="B132" s="3"/>
      <c r="C132" s="3"/>
      <c r="D132" s="3"/>
      <c r="E132" s="3"/>
      <c r="F132" s="3"/>
    </row>
    <row r="133" ht="16.85" customHeight="1" spans="1:6">
      <c r="A133" s="4" t="s">
        <v>61</v>
      </c>
      <c r="B133" s="5" t="s">
        <v>62</v>
      </c>
      <c r="C133" s="5" t="s">
        <v>7</v>
      </c>
      <c r="D133" s="5" t="s">
        <v>14</v>
      </c>
      <c r="E133" s="5" t="s">
        <v>63</v>
      </c>
      <c r="F133" s="6" t="s">
        <v>64</v>
      </c>
    </row>
    <row r="134" ht="16.1" customHeight="1" spans="1:6">
      <c r="A134" s="7"/>
      <c r="B134" s="8" t="s">
        <v>21</v>
      </c>
      <c r="C134" s="9"/>
      <c r="D134" s="10"/>
      <c r="E134" s="10"/>
      <c r="F134" s="11"/>
    </row>
    <row r="135" ht="16.85" customHeight="1" spans="1:6">
      <c r="A135" s="7"/>
      <c r="B135" s="8"/>
      <c r="C135" s="9"/>
      <c r="D135" s="10"/>
      <c r="E135" s="10"/>
      <c r="F135" s="11"/>
    </row>
    <row r="136" ht="16.1" customHeight="1" spans="1:6">
      <c r="A136" s="7"/>
      <c r="B136" s="8"/>
      <c r="C136" s="9"/>
      <c r="D136" s="10"/>
      <c r="E136" s="10"/>
      <c r="F136" s="11"/>
    </row>
    <row r="137" ht="16.1" customHeight="1" spans="1:6">
      <c r="A137" s="7"/>
      <c r="B137" s="8"/>
      <c r="C137" s="9"/>
      <c r="D137" s="10"/>
      <c r="E137" s="10"/>
      <c r="F137" s="11"/>
    </row>
    <row r="138" ht="16.85" customHeight="1" spans="1:6">
      <c r="A138" s="7"/>
      <c r="B138" s="8"/>
      <c r="C138" s="9"/>
      <c r="D138" s="10"/>
      <c r="E138" s="10"/>
      <c r="F138" s="11"/>
    </row>
    <row r="139" ht="16.1" customHeight="1" spans="1:6">
      <c r="A139" s="7"/>
      <c r="B139" s="8"/>
      <c r="C139" s="9"/>
      <c r="D139" s="10"/>
      <c r="E139" s="10"/>
      <c r="F139" s="11"/>
    </row>
    <row r="140" ht="16.1" customHeight="1" spans="1:6">
      <c r="A140" s="7"/>
      <c r="B140" s="8"/>
      <c r="C140" s="9"/>
      <c r="D140" s="10"/>
      <c r="E140" s="10"/>
      <c r="F140" s="11"/>
    </row>
    <row r="141" ht="16.85" customHeight="1" spans="1:6">
      <c r="A141" s="7"/>
      <c r="B141" s="8"/>
      <c r="C141" s="9"/>
      <c r="D141" s="10"/>
      <c r="E141" s="10"/>
      <c r="F141" s="11"/>
    </row>
    <row r="142" ht="16.1" customHeight="1" spans="1:6">
      <c r="A142" s="7"/>
      <c r="B142" s="8"/>
      <c r="C142" s="9"/>
      <c r="D142" s="10"/>
      <c r="E142" s="10"/>
      <c r="F142" s="11"/>
    </row>
    <row r="143" ht="16.1" customHeight="1" spans="1:6">
      <c r="A143" s="7"/>
      <c r="B143" s="8"/>
      <c r="C143" s="9"/>
      <c r="D143" s="10"/>
      <c r="E143" s="10"/>
      <c r="F143" s="11"/>
    </row>
    <row r="144" ht="16.85" customHeight="1" spans="1:6">
      <c r="A144" s="7"/>
      <c r="B144" s="8"/>
      <c r="C144" s="9"/>
      <c r="D144" s="10"/>
      <c r="E144" s="10"/>
      <c r="F144" s="11"/>
    </row>
    <row r="145" ht="16.1" customHeight="1" spans="1:6">
      <c r="A145" s="7"/>
      <c r="B145" s="8"/>
      <c r="C145" s="9"/>
      <c r="D145" s="10"/>
      <c r="E145" s="10"/>
      <c r="F145" s="11"/>
    </row>
    <row r="146" ht="16.1" customHeight="1" spans="1:6">
      <c r="A146" s="7"/>
      <c r="B146" s="8"/>
      <c r="C146" s="9"/>
      <c r="D146" s="10"/>
      <c r="E146" s="10"/>
      <c r="F146" s="11"/>
    </row>
    <row r="147" ht="16.85" customHeight="1" spans="1:6">
      <c r="A147" s="7"/>
      <c r="B147" s="8"/>
      <c r="C147" s="9"/>
      <c r="D147" s="10"/>
      <c r="E147" s="10"/>
      <c r="F147" s="11"/>
    </row>
    <row r="148" ht="16.1" customHeight="1" spans="1:6">
      <c r="A148" s="7"/>
      <c r="B148" s="8"/>
      <c r="C148" s="9"/>
      <c r="D148" s="10"/>
      <c r="E148" s="10"/>
      <c r="F148" s="11"/>
    </row>
    <row r="149" ht="16.1" customHeight="1" spans="1:6">
      <c r="A149" s="7"/>
      <c r="B149" s="8"/>
      <c r="C149" s="9"/>
      <c r="D149" s="10"/>
      <c r="E149" s="10"/>
      <c r="F149" s="11"/>
    </row>
    <row r="150" ht="16.85" customHeight="1" spans="1:6">
      <c r="A150" s="7"/>
      <c r="B150" s="8"/>
      <c r="C150" s="9"/>
      <c r="D150" s="10"/>
      <c r="E150" s="10"/>
      <c r="F150" s="11"/>
    </row>
    <row r="151" ht="16.1" customHeight="1" spans="1:6">
      <c r="A151" s="7"/>
      <c r="B151" s="8"/>
      <c r="C151" s="9"/>
      <c r="D151" s="10"/>
      <c r="E151" s="10"/>
      <c r="F151" s="11"/>
    </row>
    <row r="152" ht="16.1" customHeight="1" spans="1:6">
      <c r="A152" s="7"/>
      <c r="B152" s="8"/>
      <c r="C152" s="9"/>
      <c r="D152" s="10"/>
      <c r="E152" s="10"/>
      <c r="F152" s="11"/>
    </row>
    <row r="153" ht="16.85" customHeight="1" spans="1:6">
      <c r="A153" s="7"/>
      <c r="B153" s="8"/>
      <c r="C153" s="9"/>
      <c r="D153" s="10"/>
      <c r="E153" s="10"/>
      <c r="F153" s="11"/>
    </row>
    <row r="154" ht="16.1" customHeight="1" spans="1:6">
      <c r="A154" s="7"/>
      <c r="B154" s="8"/>
      <c r="C154" s="9"/>
      <c r="D154" s="10"/>
      <c r="E154" s="10"/>
      <c r="F154" s="11"/>
    </row>
    <row r="155" ht="16.85" customHeight="1" spans="1:6">
      <c r="A155" s="7"/>
      <c r="B155" s="8"/>
      <c r="C155" s="9"/>
      <c r="D155" s="10"/>
      <c r="E155" s="10"/>
      <c r="F155" s="11"/>
    </row>
    <row r="156" ht="16.1" customHeight="1" spans="1:6">
      <c r="A156" s="7"/>
      <c r="B156" s="8"/>
      <c r="C156" s="9"/>
      <c r="D156" s="10"/>
      <c r="E156" s="10"/>
      <c r="F156" s="11"/>
    </row>
    <row r="157" ht="16.1" customHeight="1" spans="1:6">
      <c r="A157" s="7"/>
      <c r="B157" s="8"/>
      <c r="C157" s="9"/>
      <c r="D157" s="10"/>
      <c r="E157" s="10"/>
      <c r="F157" s="11"/>
    </row>
    <row r="158" ht="16.85" customHeight="1" spans="1:6">
      <c r="A158" s="7"/>
      <c r="B158" s="8"/>
      <c r="C158" s="9"/>
      <c r="D158" s="10"/>
      <c r="E158" s="10"/>
      <c r="F158" s="11"/>
    </row>
    <row r="159" ht="16.1" customHeight="1" spans="1:6">
      <c r="A159" s="7"/>
      <c r="B159" s="8"/>
      <c r="C159" s="9"/>
      <c r="D159" s="10"/>
      <c r="E159" s="10"/>
      <c r="F159" s="11"/>
    </row>
    <row r="160" ht="16.1" customHeight="1" spans="1:6">
      <c r="A160" s="7"/>
      <c r="B160" s="8"/>
      <c r="C160" s="9"/>
      <c r="D160" s="10"/>
      <c r="E160" s="10"/>
      <c r="F160" s="11"/>
    </row>
    <row r="161" ht="16.85" customHeight="1" spans="1:6">
      <c r="A161" s="7"/>
      <c r="B161" s="8"/>
      <c r="C161" s="9"/>
      <c r="D161" s="10"/>
      <c r="E161" s="10"/>
      <c r="F161" s="11"/>
    </row>
    <row r="162" ht="16.1" customHeight="1" spans="1:6">
      <c r="A162" s="7"/>
      <c r="B162" s="8"/>
      <c r="C162" s="9"/>
      <c r="D162" s="10"/>
      <c r="E162" s="10"/>
      <c r="F162" s="11"/>
    </row>
    <row r="163" ht="16.1" customHeight="1" spans="1:6">
      <c r="A163" s="7"/>
      <c r="B163" s="8"/>
      <c r="C163" s="9"/>
      <c r="D163" s="10"/>
      <c r="E163" s="10"/>
      <c r="F163" s="11"/>
    </row>
    <row r="164" ht="16.85" customHeight="1" spans="1:6">
      <c r="A164" s="7"/>
      <c r="B164" s="8"/>
      <c r="C164" s="9"/>
      <c r="D164" s="10"/>
      <c r="E164" s="10"/>
      <c r="F164" s="11"/>
    </row>
    <row r="165" ht="16.1" customHeight="1" spans="1:6">
      <c r="A165" s="7"/>
      <c r="B165" s="8"/>
      <c r="C165" s="9"/>
      <c r="D165" s="10"/>
      <c r="E165" s="10"/>
      <c r="F165" s="11"/>
    </row>
    <row r="166" ht="16.1" customHeight="1" spans="1:6">
      <c r="A166" s="7"/>
      <c r="B166" s="8"/>
      <c r="C166" s="9"/>
      <c r="D166" s="10"/>
      <c r="E166" s="10"/>
      <c r="F166" s="11"/>
    </row>
    <row r="167" ht="16.85" customHeight="1" spans="1:6">
      <c r="A167" s="7"/>
      <c r="B167" s="8"/>
      <c r="C167" s="9"/>
      <c r="D167" s="10"/>
      <c r="E167" s="10"/>
      <c r="F167" s="11"/>
    </row>
    <row r="168" ht="16.1" customHeight="1" spans="1:6">
      <c r="A168" s="7"/>
      <c r="B168" s="8"/>
      <c r="C168" s="9"/>
      <c r="D168" s="10"/>
      <c r="E168" s="10"/>
      <c r="F168" s="11"/>
    </row>
    <row r="169" ht="16.1" customHeight="1" spans="1:6">
      <c r="A169" s="7"/>
      <c r="B169" s="8"/>
      <c r="C169" s="9"/>
      <c r="D169" s="10"/>
      <c r="E169" s="10"/>
      <c r="F169" s="11"/>
    </row>
    <row r="170" ht="32.95" customHeight="1" spans="1:6">
      <c r="A170" s="15"/>
      <c r="B170" s="16" t="s">
        <v>113</v>
      </c>
      <c r="C170" s="17"/>
      <c r="D170" s="17"/>
      <c r="E170" s="15"/>
      <c r="F170" s="15"/>
    </row>
    <row r="171" ht="16.1" customHeight="1" spans="1:6">
      <c r="A171" s="2"/>
      <c r="B171" s="2"/>
      <c r="C171" s="2"/>
      <c r="D171" s="2"/>
      <c r="E171" s="2"/>
      <c r="F171" s="2"/>
    </row>
    <row r="172" ht="16.85" customHeight="1" spans="1:6">
      <c r="A172" s="2"/>
      <c r="B172" s="2"/>
      <c r="C172" s="2"/>
      <c r="D172" s="2"/>
      <c r="E172" s="2"/>
      <c r="F172" s="2"/>
    </row>
    <row r="173" ht="32.95" customHeight="1" spans="1:6">
      <c r="A173" s="1" t="s">
        <v>58</v>
      </c>
      <c r="B173" s="1"/>
      <c r="C173" s="1"/>
      <c r="D173" s="1"/>
      <c r="E173" s="1"/>
      <c r="F173" s="1"/>
    </row>
    <row r="174" ht="16.85" customHeight="1" spans="1:6">
      <c r="A174" s="2" t="s">
        <v>116</v>
      </c>
      <c r="B174" s="2"/>
      <c r="C174" s="2"/>
      <c r="D174" s="2"/>
      <c r="E174" s="2" t="s">
        <v>60</v>
      </c>
      <c r="F174" s="2"/>
    </row>
    <row r="175" ht="32.95" customHeight="1" spans="1:6">
      <c r="A175" s="3" t="s">
        <v>22</v>
      </c>
      <c r="B175" s="3"/>
      <c r="C175" s="3"/>
      <c r="D175" s="3"/>
      <c r="E175" s="3"/>
      <c r="F175" s="3"/>
    </row>
    <row r="176" ht="16.85" customHeight="1" spans="1:6">
      <c r="A176" s="4" t="s">
        <v>61</v>
      </c>
      <c r="B176" s="5" t="s">
        <v>62</v>
      </c>
      <c r="C176" s="5" t="s">
        <v>7</v>
      </c>
      <c r="D176" s="5" t="s">
        <v>14</v>
      </c>
      <c r="E176" s="5" t="s">
        <v>63</v>
      </c>
      <c r="F176" s="6" t="s">
        <v>64</v>
      </c>
    </row>
    <row r="177" ht="16.1" customHeight="1" spans="1:6">
      <c r="A177" s="7"/>
      <c r="B177" s="8" t="s">
        <v>22</v>
      </c>
      <c r="C177" s="9"/>
      <c r="D177" s="10"/>
      <c r="E177" s="10"/>
      <c r="F177" s="11"/>
    </row>
    <row r="178" ht="16.85" customHeight="1" spans="1:6">
      <c r="A178" s="7"/>
      <c r="B178" s="8"/>
      <c r="C178" s="9"/>
      <c r="D178" s="10"/>
      <c r="E178" s="10"/>
      <c r="F178" s="11"/>
    </row>
    <row r="179" ht="16.1" customHeight="1" spans="1:6">
      <c r="A179" s="7"/>
      <c r="B179" s="8"/>
      <c r="C179" s="9"/>
      <c r="D179" s="10"/>
      <c r="E179" s="10"/>
      <c r="F179" s="11"/>
    </row>
    <row r="180" ht="16.1" customHeight="1" spans="1:6">
      <c r="A180" s="7"/>
      <c r="B180" s="8"/>
      <c r="C180" s="9"/>
      <c r="D180" s="10"/>
      <c r="E180" s="10"/>
      <c r="F180" s="11"/>
    </row>
    <row r="181" ht="16.85" customHeight="1" spans="1:6">
      <c r="A181" s="7"/>
      <c r="B181" s="8"/>
      <c r="C181" s="9"/>
      <c r="D181" s="10"/>
      <c r="E181" s="10"/>
      <c r="F181" s="11"/>
    </row>
    <row r="182" ht="16.1" customHeight="1" spans="1:6">
      <c r="A182" s="7"/>
      <c r="B182" s="8"/>
      <c r="C182" s="9"/>
      <c r="D182" s="10"/>
      <c r="E182" s="10"/>
      <c r="F182" s="11"/>
    </row>
    <row r="183" ht="16.1" customHeight="1" spans="1:6">
      <c r="A183" s="7"/>
      <c r="B183" s="8"/>
      <c r="C183" s="9"/>
      <c r="D183" s="10"/>
      <c r="E183" s="10"/>
      <c r="F183" s="11"/>
    </row>
    <row r="184" ht="16.85" customHeight="1" spans="1:6">
      <c r="A184" s="7"/>
      <c r="B184" s="8"/>
      <c r="C184" s="9"/>
      <c r="D184" s="10"/>
      <c r="E184" s="10"/>
      <c r="F184" s="11"/>
    </row>
    <row r="185" ht="16.1" customHeight="1" spans="1:6">
      <c r="A185" s="7"/>
      <c r="B185" s="8"/>
      <c r="C185" s="9"/>
      <c r="D185" s="10"/>
      <c r="E185" s="10"/>
      <c r="F185" s="11"/>
    </row>
    <row r="186" ht="16.1" customHeight="1" spans="1:6">
      <c r="A186" s="7"/>
      <c r="B186" s="8"/>
      <c r="C186" s="9"/>
      <c r="D186" s="10"/>
      <c r="E186" s="10"/>
      <c r="F186" s="11"/>
    </row>
    <row r="187" ht="16.85" customHeight="1" spans="1:6">
      <c r="A187" s="7"/>
      <c r="B187" s="8"/>
      <c r="C187" s="9"/>
      <c r="D187" s="10"/>
      <c r="E187" s="10"/>
      <c r="F187" s="11"/>
    </row>
    <row r="188" ht="16.1" customHeight="1" spans="1:6">
      <c r="A188" s="7"/>
      <c r="B188" s="8"/>
      <c r="C188" s="9"/>
      <c r="D188" s="10"/>
      <c r="E188" s="10"/>
      <c r="F188" s="11"/>
    </row>
    <row r="189" ht="16.1" customHeight="1" spans="1:6">
      <c r="A189" s="7"/>
      <c r="B189" s="8"/>
      <c r="C189" s="9"/>
      <c r="D189" s="10"/>
      <c r="E189" s="10"/>
      <c r="F189" s="11"/>
    </row>
    <row r="190" ht="16.85" customHeight="1" spans="1:6">
      <c r="A190" s="7"/>
      <c r="B190" s="8"/>
      <c r="C190" s="9"/>
      <c r="D190" s="10"/>
      <c r="E190" s="10"/>
      <c r="F190" s="11"/>
    </row>
    <row r="191" ht="16.1" customHeight="1" spans="1:6">
      <c r="A191" s="7"/>
      <c r="B191" s="8"/>
      <c r="C191" s="9"/>
      <c r="D191" s="10"/>
      <c r="E191" s="10"/>
      <c r="F191" s="11"/>
    </row>
    <row r="192" ht="16.1" customHeight="1" spans="1:6">
      <c r="A192" s="7"/>
      <c r="B192" s="8"/>
      <c r="C192" s="9"/>
      <c r="D192" s="10"/>
      <c r="E192" s="10"/>
      <c r="F192" s="11"/>
    </row>
    <row r="193" ht="16.85" customHeight="1" spans="1:6">
      <c r="A193" s="7"/>
      <c r="B193" s="8"/>
      <c r="C193" s="9"/>
      <c r="D193" s="10"/>
      <c r="E193" s="10"/>
      <c r="F193" s="11"/>
    </row>
    <row r="194" ht="16.1" customHeight="1" spans="1:6">
      <c r="A194" s="7"/>
      <c r="B194" s="8"/>
      <c r="C194" s="9"/>
      <c r="D194" s="10"/>
      <c r="E194" s="10"/>
      <c r="F194" s="11"/>
    </row>
    <row r="195" ht="16.1" customHeight="1" spans="1:6">
      <c r="A195" s="7"/>
      <c r="B195" s="8"/>
      <c r="C195" s="9"/>
      <c r="D195" s="10"/>
      <c r="E195" s="10"/>
      <c r="F195" s="11"/>
    </row>
    <row r="196" ht="16.85" customHeight="1" spans="1:6">
      <c r="A196" s="7"/>
      <c r="B196" s="8"/>
      <c r="C196" s="9"/>
      <c r="D196" s="10"/>
      <c r="E196" s="10"/>
      <c r="F196" s="11"/>
    </row>
    <row r="197" ht="16.1" customHeight="1" spans="1:6">
      <c r="A197" s="7"/>
      <c r="B197" s="8"/>
      <c r="C197" s="9"/>
      <c r="D197" s="10"/>
      <c r="E197" s="10"/>
      <c r="F197" s="11"/>
    </row>
    <row r="198" ht="16.85" customHeight="1" spans="1:6">
      <c r="A198" s="7"/>
      <c r="B198" s="8"/>
      <c r="C198" s="9"/>
      <c r="D198" s="10"/>
      <c r="E198" s="10"/>
      <c r="F198" s="11"/>
    </row>
    <row r="199" ht="16.1" customHeight="1" spans="1:6">
      <c r="A199" s="7"/>
      <c r="B199" s="8"/>
      <c r="C199" s="9"/>
      <c r="D199" s="10"/>
      <c r="E199" s="10"/>
      <c r="F199" s="11"/>
    </row>
    <row r="200" ht="16.1" customHeight="1" spans="1:6">
      <c r="A200" s="7"/>
      <c r="B200" s="8"/>
      <c r="C200" s="9"/>
      <c r="D200" s="10"/>
      <c r="E200" s="10"/>
      <c r="F200" s="11"/>
    </row>
    <row r="201" ht="16.85" customHeight="1" spans="1:6">
      <c r="A201" s="7"/>
      <c r="B201" s="8"/>
      <c r="C201" s="9"/>
      <c r="D201" s="10"/>
      <c r="E201" s="10"/>
      <c r="F201" s="11"/>
    </row>
    <row r="202" ht="16.1" customHeight="1" spans="1:6">
      <c r="A202" s="7"/>
      <c r="B202" s="8"/>
      <c r="C202" s="9"/>
      <c r="D202" s="10"/>
      <c r="E202" s="10"/>
      <c r="F202" s="11"/>
    </row>
    <row r="203" ht="16.1" customHeight="1" spans="1:6">
      <c r="A203" s="7"/>
      <c r="B203" s="8"/>
      <c r="C203" s="9"/>
      <c r="D203" s="10"/>
      <c r="E203" s="10"/>
      <c r="F203" s="11"/>
    </row>
    <row r="204" ht="16.85" customHeight="1" spans="1:6">
      <c r="A204" s="7"/>
      <c r="B204" s="8"/>
      <c r="C204" s="9"/>
      <c r="D204" s="10"/>
      <c r="E204" s="10"/>
      <c r="F204" s="11"/>
    </row>
    <row r="205" ht="16.1" customHeight="1" spans="1:6">
      <c r="A205" s="7"/>
      <c r="B205" s="8"/>
      <c r="C205" s="9"/>
      <c r="D205" s="10"/>
      <c r="E205" s="10"/>
      <c r="F205" s="11"/>
    </row>
    <row r="206" ht="16.1" customHeight="1" spans="1:6">
      <c r="A206" s="7"/>
      <c r="B206" s="8"/>
      <c r="C206" s="9"/>
      <c r="D206" s="10"/>
      <c r="E206" s="10"/>
      <c r="F206" s="11"/>
    </row>
    <row r="207" ht="16.85" customHeight="1" spans="1:6">
      <c r="A207" s="7"/>
      <c r="B207" s="8"/>
      <c r="C207" s="9"/>
      <c r="D207" s="10"/>
      <c r="E207" s="10"/>
      <c r="F207" s="11"/>
    </row>
    <row r="208" ht="16.1" customHeight="1" spans="1:6">
      <c r="A208" s="7"/>
      <c r="B208" s="8"/>
      <c r="C208" s="9"/>
      <c r="D208" s="10"/>
      <c r="E208" s="10"/>
      <c r="F208" s="11"/>
    </row>
    <row r="209" ht="16.1" customHeight="1" spans="1:6">
      <c r="A209" s="7"/>
      <c r="B209" s="8"/>
      <c r="C209" s="9"/>
      <c r="D209" s="10"/>
      <c r="E209" s="10"/>
      <c r="F209" s="11"/>
    </row>
    <row r="210" ht="16.85" customHeight="1" spans="1:6">
      <c r="A210" s="7"/>
      <c r="B210" s="8"/>
      <c r="C210" s="9"/>
      <c r="D210" s="10"/>
      <c r="E210" s="10"/>
      <c r="F210" s="11"/>
    </row>
    <row r="211" ht="16.1" customHeight="1" spans="1:6">
      <c r="A211" s="7"/>
      <c r="B211" s="8"/>
      <c r="C211" s="9"/>
      <c r="D211" s="10"/>
      <c r="E211" s="10"/>
      <c r="F211" s="11"/>
    </row>
    <row r="212" ht="16.1" customHeight="1" spans="1:6">
      <c r="A212" s="7"/>
      <c r="B212" s="8"/>
      <c r="C212" s="9"/>
      <c r="D212" s="10"/>
      <c r="E212" s="10"/>
      <c r="F212" s="11"/>
    </row>
    <row r="213" ht="32.95" customHeight="1" spans="1:6">
      <c r="A213" s="15"/>
      <c r="B213" s="16" t="s">
        <v>114</v>
      </c>
      <c r="C213" s="17"/>
      <c r="D213" s="17"/>
      <c r="E213" s="15"/>
      <c r="F213" s="15"/>
    </row>
    <row r="214" ht="16.1" customHeight="1" spans="1:6">
      <c r="A214" s="2"/>
      <c r="B214" s="2"/>
      <c r="C214" s="2"/>
      <c r="D214" s="2"/>
      <c r="E214" s="2"/>
      <c r="F214" s="2"/>
    </row>
    <row r="215" ht="16.85" customHeight="1" spans="1:6">
      <c r="A215" s="2"/>
      <c r="B215" s="2"/>
      <c r="C215" s="2"/>
      <c r="D215" s="2"/>
      <c r="E215" s="2"/>
      <c r="F215" s="2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【01-1】总预算汇总表</vt:lpstr>
      <vt:lpstr>【5.4】投标报价汇总表(2位小数)</vt:lpstr>
      <vt:lpstr>【5.1】工程量清单表(2位小数)</vt:lpstr>
      <vt:lpstr>【5.4】投标报价汇总表(2位小数) (2)</vt:lpstr>
      <vt:lpstr>【5.1】工程量清单表(2位小数)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 Miss Wu</cp:lastModifiedBy>
  <dcterms:created xsi:type="dcterms:W3CDTF">2025-09-29T08:24:00Z</dcterms:created>
  <dcterms:modified xsi:type="dcterms:W3CDTF">2025-09-30T01:14:26Z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3FABCFB3CE81479EBFCFF30C9F620618_13</vt:lpwstr>
  </property>
  <property fmtid="{D5CDD505-2E9C-101B-9397-08002B2CF9AE}" pid="3" name="KSOProductBuildVer">
    <vt:lpwstr>2052-12.1.0.22529</vt:lpwstr>
  </property>
</Properties>
</file>