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1"/>
  </bookViews>
  <sheets>
    <sheet name="目录" sheetId="92" r:id="rId1"/>
    <sheet name="表1 2025年一般公共预算收支预算表" sheetId="108" r:id="rId2"/>
    <sheet name="表2 2025年一般公共预算本级支出预算表" sheetId="110" r:id="rId3"/>
    <sheet name="表3 2025年一般公共预算本级基本支出预算表" sheetId="105" r:id="rId4"/>
    <sheet name="表4 2025年一般公共预算转移支付预算表" sheetId="29" r:id="rId5"/>
    <sheet name="表5 2025年政府性基金预算收支预算表" sheetId="35" r:id="rId6"/>
    <sheet name="表6 2025年政府性基金预算本级支出预算表" sheetId="107" r:id="rId7"/>
    <sheet name="表7 2025年政府性基金预算转移支付预算表" sheetId="61" r:id="rId8"/>
    <sheet name="表8 2025年国有资本经营预算收支预算表" sheetId="49" r:id="rId9"/>
    <sheet name="表9 2025年国有资本经营预算本级支出预算表" sheetId="112" r:id="rId10"/>
    <sheet name="表10 2025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2025年一般公共预算本级基本支出预算表'!$A$1:$B$83</definedName>
    <definedName name="_xlnm.Print_Area" localSheetId="4">'表4 2025年一般公共预算转移支付预算表'!$A$1:$B$8</definedName>
    <definedName name="_xlnm.Print_Area" localSheetId="6">'表6 2025年政府性基金预算本级支出预算表'!$A$1:$B$6</definedName>
    <definedName name="_xlnm.Print_Area" hidden="1">#N/A</definedName>
    <definedName name="_xlnm.Print_Titles" localSheetId="3">'表3 2025年一般公共预算本级基本支出预算表'!$2:$5</definedName>
    <definedName name="_xlnm.Print_Titles" localSheetId="4">'表4 2025年一般公共预算转移支付预算表'!$1:$4</definedName>
    <definedName name="_xlnm.Print_Titles" localSheetId="5">'表5 2025年政府性基金预算收支预算表'!$1:$4</definedName>
    <definedName name="_xlnm.Print_Titles" localSheetId="6">'表6 2025年政府性基金预算本级支出预算表'!$2:$4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2025年一般公共预算收支预算表'!$A$1:$D$32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2025年一般公共预算本级支出预算表'!$A$1:$B$24</definedName>
    <definedName name="_xlnm.Print_Titles" localSheetId="2" hidden="1">'表2 2025年一般公共预算本级支出预算表'!$2:$5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2025年国有资本经营预算本级支出预算表'!$2:$4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<sst xmlns="http://schemas.openxmlformats.org/spreadsheetml/2006/main" count="305" uniqueCount="244">
  <si>
    <t>目     录</t>
  </si>
  <si>
    <t>项目</t>
  </si>
  <si>
    <t>2025年预算(草案)</t>
  </si>
  <si>
    <t>表1：2025年铜梁区庆隆镇一般公共预算收支预算表</t>
  </si>
  <si>
    <t>表2：2025年铜梁区庆隆镇一般公共预算本级支出预算表</t>
  </si>
  <si>
    <t>表3：2025年铜梁区庆隆镇一般公共预算本级基本支出预算表（按经济分类科目）</t>
  </si>
  <si>
    <t>表4：2025年铜梁区庆隆镇一般公共预算转移支付预算表</t>
  </si>
  <si>
    <t>表5：2025年铜梁区庆隆镇政府性基金预算收支预算表</t>
  </si>
  <si>
    <t>表6：2025年铜梁区庆隆镇政府性基金预算本级支出预算表</t>
  </si>
  <si>
    <t>表7：2025年铜梁区庆隆镇政府性基金预算转移支付预算表</t>
  </si>
  <si>
    <t>表8：2025年铜梁区庆隆镇国有资本经营预算收支预算表</t>
  </si>
  <si>
    <t>表9：2025年铜梁区庆隆镇国有资本经营预算本级支出预算表</t>
  </si>
  <si>
    <t>表10：2025年铜梁区庆隆镇社会保险基金收支预算表</t>
  </si>
  <si>
    <t>表1</t>
  </si>
  <si>
    <t xml:space="preserve">2025年铜梁区庆隆镇一般公共预算收支预算表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</si>
  <si>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</si>
  <si>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</si>
  <si>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</si>
  <si>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</si>
  <si>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</si>
  <si>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</si>
  <si>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</si>
  <si>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</si>
  <si>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</si>
  <si>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</si>
  <si>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</si>
  <si>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</si>
  <si>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</si>
  <si>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</si>
  <si>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</si>
  <si>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</si>
  <si>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</si>
  <si>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</si>
  <si>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</si>
  <si>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</si>
  <si>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</si>
  <si>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</si>
  <si>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</si>
  <si>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</si>
  <si>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</si>
  <si>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</si>
  <si>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</si>
  <si>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</si>
  <si>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</si>
  <si>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</si>
  <si>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</si>
  <si>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</si>
  <si>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</si>
  <si>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</si>
  <si>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</si>
  <si>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</si>
  <si>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</si>
  <si>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</si>
  <si>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</si>
  <si>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</si>
  <si>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</si>
  <si>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</si>
  <si>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</si>
  <si>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</si>
  <si>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</si>
  <si>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</si>
  <si>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</si>
  <si>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</si>
  <si>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</si>
  <si>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</si>
  <si>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</si>
  <si>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</si>
  <si>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</si>
  <si>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</si>
  <si>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</si>
  <si>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</si>
  <si>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2025年铜梁区庆隆镇一般公共预算本级支出预算表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</si>
  <si>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</si>
  <si>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</si>
  <si>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</si>
  <si>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</si>
  <si>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</si>
  <si>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</si>
  <si>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</si>
  <si>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</si>
  <si>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</si>
  <si>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</si>
  <si>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信访事务</t>
    </r>
  </si>
  <si>
    <r>
      <rPr>
        <sz val="10"/>
        <rFont val="方正仿宋_GBK"/>
        <charset val="134"/>
      </rPr>
      <t>  信访业务</t>
    </r>
  </si>
  <si>
    <t>文化旅游体育与传媒支出</t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</si>
  <si>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</si>
  <si>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群众文化</t>
    </r>
  </si>
  <si>
    <t>社会保障和就业支出</t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</si>
  <si>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</si>
  <si>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其他人力资源和社会保障管理事务支出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</si>
  <si>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</si>
  <si>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</si>
  <si>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</si>
  <si>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</si>
  <si>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社会福利</t>
    </r>
  </si>
  <si>
    <r>
      <rPr>
        <sz val="10"/>
        <rFont val="方正仿宋_GBK"/>
        <charset val="134"/>
      </rPr>
      <t>  养老服务</t>
    </r>
  </si>
  <si>
    <r>
      <rPr>
        <sz val="10"/>
        <rFont val="方正仿宋_GBK"/>
        <charset val="134"/>
      </rPr>
      <t> 残疾人事业</t>
    </r>
  </si>
  <si>
    <r>
      <rPr>
        <sz val="10"/>
        <rFont val="方正仿宋_GBK"/>
        <charset val="134"/>
      </rPr>
      <t>  其他残疾人事业支出</t>
    </r>
  </si>
  <si>
    <t>卫生健康支出</t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</si>
  <si>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</si>
  <si>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</si>
  <si>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</si>
  <si>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</si>
  <si>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其他行政事业单位医疗支出</t>
    </r>
  </si>
  <si>
    <t>节能环保支出</t>
  </si>
  <si>
    <r>
      <rPr>
        <sz val="10"/>
        <rFont val="方正仿宋_GBK"/>
        <charset val="134"/>
      </rPr>
      <t> 污染防治</t>
    </r>
  </si>
  <si>
    <r>
      <rPr>
        <sz val="10"/>
        <rFont val="方正仿宋_GBK"/>
        <charset val="134"/>
      </rPr>
      <t>  固体废弃物与化学品</t>
    </r>
  </si>
  <si>
    <t>城乡社区支出</t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</si>
  <si>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</si>
  <si>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城乡社区环境卫生</t>
    </r>
  </si>
  <si>
    <t>农林水支出</t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</si>
  <si>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</si>
  <si>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其他农业农村支出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</si>
  <si>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</si>
  <si>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对村级公益事业建设的补助</t>
    </r>
  </si>
  <si>
    <r>
      <rPr>
        <sz val="10"/>
        <rFont val="方正仿宋_GBK"/>
        <charset val="134"/>
      </rPr>
      <t>  对村民委员会和村党支部的补助</t>
    </r>
  </si>
  <si>
    <t>交通运输支出</t>
  </si>
  <si>
    <r>
      <rPr>
        <sz val="10"/>
        <rFont val="方正仿宋_GBK"/>
        <charset val="134"/>
      </rPr>
      <t> 公路水路运输</t>
    </r>
  </si>
  <si>
    <r>
      <rPr>
        <sz val="10"/>
        <rFont val="方正仿宋_GBK"/>
        <charset val="134"/>
      </rPr>
      <t>  公路养护</t>
    </r>
  </si>
  <si>
    <t>住房保障支出</t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</si>
  <si>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</si>
  <si>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住房公积金</t>
    </r>
  </si>
  <si>
    <t>灾害防治及应急管理支出</t>
  </si>
  <si>
    <r>
      <rPr>
        <sz val="10"/>
        <rFont val="方正仿宋_GBK"/>
        <charset val="134"/>
      </rPr>
      <t> 应急管理事务</t>
    </r>
  </si>
  <si>
    <r>
      <rPr>
        <sz val="10"/>
        <rFont val="方正仿宋_GBK"/>
        <charset val="134"/>
      </rPr>
      <t>  其他应急管理支出</t>
    </r>
  </si>
  <si>
    <t>表3</t>
  </si>
  <si>
    <t xml:space="preserve">2025年铜梁区庆隆镇一般公共预算本级基本支出预算表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</si>
  <si>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</si>
  <si>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</si>
  <si>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</si>
  <si>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</si>
  <si>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</si>
  <si>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</si>
  <si>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</si>
  <si>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</si>
  <si>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</si>
  <si>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</si>
  <si>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</si>
  <si>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</si>
  <si>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</si>
  <si>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</si>
  <si>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</si>
  <si>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</si>
  <si>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</si>
  <si>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</si>
  <si>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</si>
  <si>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</si>
  <si>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</si>
  <si>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</si>
  <si>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</si>
  <si>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</si>
  <si>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</si>
  <si>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</si>
  <si>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</si>
  <si>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</si>
  <si>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</si>
  <si>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</si>
  <si>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</si>
  <si>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</si>
  <si>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</si>
  <si>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</si>
  <si>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</si>
  <si>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</si>
  <si>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</si>
  <si>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</si>
  <si>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</si>
  <si>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</si>
  <si>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</si>
  <si>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</si>
  <si>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</si>
  <si>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</si>
  <si>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</si>
  <si>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</si>
  <si>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</si>
  <si>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</si>
  <si>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</si>
  <si>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</si>
  <si>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</si>
  <si>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</si>
  <si>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</si>
  <si>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</si>
  <si>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</si>
  <si>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</si>
  <si>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</si>
  <si>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</si>
  <si>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</si>
  <si>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</si>
  <si>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</si>
  <si>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</si>
  <si>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</si>
  <si>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</si>
  <si>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</si>
  <si>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</si>
  <si>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</si>
  <si>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</si>
  <si>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</si>
  <si>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</si>
  <si>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</si>
  <si>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</si>
  <si>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</si>
  <si>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</si>
  <si>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2025年铜梁区庆隆镇一般公共预算转移支付预算表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</si>
  <si>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</si>
  <si>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</si>
  <si>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</si>
  <si>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</si>
  <si>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</si>
  <si>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</si>
  <si>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2025年铜梁区庆隆镇政府性基金预算收支预算表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</si>
  <si>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</si>
  <si>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</si>
  <si>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</si>
  <si>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</si>
  <si>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2025年铜梁区庆隆镇政府性基金预算本级支出预算表 </t>
  </si>
  <si>
    <t>说明：无政府性基金预算本级支出。本表无数据。</t>
  </si>
  <si>
    <t>表7</t>
  </si>
  <si>
    <t xml:space="preserve">2025年铜梁区庆隆镇政府性基金预算转移支付预算表 </t>
  </si>
  <si>
    <t>收       入</t>
  </si>
  <si>
    <t>说明：无政府性基金预算转移支付。本表无数据。</t>
  </si>
  <si>
    <t>表8</t>
  </si>
  <si>
    <t xml:space="preserve">2025年铜梁区庆隆镇国有资本经营预算收支预算表 </t>
  </si>
  <si>
    <t>说明：镇级无国有资本经营预算收支。本表无数据。</t>
  </si>
  <si>
    <t>表9</t>
  </si>
  <si>
    <t xml:space="preserve">2025年铜梁区庆隆镇国有资本经营预算本级支出预算表 </t>
  </si>
  <si>
    <t>说明：无国有资本经营预算本级支出。本表无数据。</t>
  </si>
  <si>
    <t>表10</t>
  </si>
  <si>
    <t>2025年铜梁区庆隆镇社会保险基金收支预算表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</si>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</sst>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,##0_);[Red]\(#,##0\)"/>
    <numFmt numFmtId="177" formatCode="#,##0.0_);\(#,##0.0\)"/>
    <numFmt numFmtId="178" formatCode="* #,##0;* \-#,##0;* &quot;-&quot;;@"/>
    <numFmt numFmtId="179" formatCode="_-&quot;$&quot;\ * #,##0.00_-;_-&quot;$&quot;\ * #,##0.00\-;_-&quot;$&quot;\ * &quot;-&quot;??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0" formatCode="_-* #,##0_-;\-* #,##0_-;_-* &quot;-&quot;_-;_-@_-"/>
    <numFmt numFmtId="181" formatCode="&quot;$&quot;\ #,##0.00_-;[Red]&quot;$&quot;\ #,##0.00\-"/>
    <numFmt numFmtId="182" formatCode="_(&quot;$&quot;* #,##0_);_(&quot;$&quot;* \(#,##0\);_(&quot;$&quot;* &quot;-&quot;_);_(@_)"/>
    <numFmt numFmtId="183" formatCode="_-&quot;$&quot;\ * #,##0_-;_-&quot;$&quot;\ * #,##0\-;_-&quot;$&quot;\ * &quot;-&quot;_-;_-@_-"/>
    <numFmt numFmtId="184" formatCode="#,##0;\(#,##0\)"/>
    <numFmt numFmtId="185" formatCode="_(&quot;$&quot;* #,##0.00_);_(&quot;$&quot;* \(#,##0.00\);_(&quot;$&quot;* &quot;-&quot;??_);_(@_)"/>
    <numFmt numFmtId="186" formatCode="\$#,##0;\(\$#,##0\)"/>
    <numFmt numFmtId="187" formatCode="_-* #,##0.00_-;\-* #,##0.00_-;_-* &quot;-&quot;??_-;_-@_-"/>
    <numFmt numFmtId="188" formatCode="\$#,##0.00;\(\$#,##0.00\)"/>
    <numFmt numFmtId="189" formatCode="yy\.mm\.dd"/>
    <numFmt numFmtId="190" formatCode="&quot;$&quot;#,##0_);[Red]\(&quot;$&quot;#,##0\)"/>
    <numFmt numFmtId="191" formatCode="&quot;$&quot;#,##0.00_);[Red]\(&quot;$&quot;#,##0.00\)"/>
    <numFmt numFmtId="192" formatCode="&quot;$&quot;\ #,##0_-;[Red]&quot;$&quot;\ #,##0\-"/>
    <numFmt numFmtId="193" formatCode="#\ ??/??"/>
    <numFmt numFmtId="194" formatCode="0_);[Red]\(0\)"/>
    <numFmt numFmtId="195" formatCode="0_ "/>
    <numFmt numFmtId="196" formatCode="0;[Red]0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Tahoma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b/>
      <sz val="12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5"/>
      <color indexed="62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5"/>
      <color indexed="17"/>
      <name val="宋体"/>
      <charset val="134"/>
    </font>
    <font>
      <b/>
      <sz val="11"/>
      <color indexed="52"/>
      <name val="Tahoma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Arial"/>
      <charset val="0"/>
    </font>
    <font>
      <sz val="8"/>
      <name val="Arial"/>
      <charset val="0"/>
    </font>
    <font>
      <sz val="10"/>
      <name val="Geneva"/>
      <charset val="0"/>
    </font>
    <font>
      <sz val="11"/>
      <color indexed="42"/>
      <name val="宋体"/>
      <charset val="134"/>
    </font>
    <font>
      <sz val="12"/>
      <name val="Helv"/>
      <charset val="0"/>
    </font>
    <font>
      <sz val="10"/>
      <name val="Helv"/>
      <charset val="0"/>
    </font>
    <font>
      <b/>
      <sz val="15"/>
      <color indexed="54"/>
      <name val="宋体"/>
      <charset val="134"/>
    </font>
    <font>
      <b/>
      <sz val="10"/>
      <name val="Arial"/>
      <charset val="0"/>
    </font>
    <font>
      <sz val="12"/>
      <color indexed="9"/>
      <name val="Helv"/>
      <charset val="0"/>
    </font>
    <font>
      <sz val="10"/>
      <name val="MS Sans Serif"/>
      <charset val="0"/>
    </font>
    <font>
      <sz val="10"/>
      <name val="Times New Roman"/>
      <charset val="0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9"/>
      <name val="Arial"/>
      <charset val="0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sz val="12"/>
      <color indexed="16"/>
      <name val="宋体"/>
      <charset val="134"/>
    </font>
    <font>
      <sz val="15"/>
      <color indexed="20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7"/>
      <name val="Small Fonts"/>
      <charset val="0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8"/>
      <name val="Times New Roman"/>
      <charset val="0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name val="方正仿宋_GBK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44" fontId="1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0" borderId="0"/>
    <xf numFmtId="0" fontId="34" fillId="31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0" borderId="0"/>
    <xf numFmtId="0" fontId="53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/>
    <xf numFmtId="0" fontId="14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0" borderId="0"/>
    <xf numFmtId="0" fontId="22" fillId="14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18" borderId="7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0" borderId="0" applyProtection="0"/>
    <xf numFmtId="0" fontId="43" fillId="0" borderId="17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0" applyProtection="0"/>
    <xf numFmtId="0" fontId="24" fillId="17" borderId="8" applyNumberFormat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0" borderId="0"/>
    <xf numFmtId="0" fontId="0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0"/>
    <xf numFmtId="0" fontId="22" fillId="52" borderId="0" applyNumberFormat="0" applyBorder="0" applyAlignment="0" applyProtection="0">
      <alignment vertical="center"/>
    </xf>
    <xf numFmtId="0" fontId="15" fillId="0" borderId="0" applyProtection="0"/>
    <xf numFmtId="0" fontId="14" fillId="45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/>
    <xf numFmtId="0" fontId="15" fillId="0" borderId="0"/>
    <xf numFmtId="0" fontId="14" fillId="7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0" fontId="63" fillId="0" borderId="0"/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5" fillId="0" borderId="0"/>
    <xf numFmtId="0" fontId="14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5" fillId="0" borderId="0"/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9" fillId="0" borderId="0"/>
    <xf numFmtId="0" fontId="15" fillId="0" borderId="0" applyProtection="0"/>
    <xf numFmtId="0" fontId="14" fillId="45" borderId="0" applyNumberFormat="0" applyBorder="0" applyAlignment="0" applyProtection="0">
      <alignment vertical="center"/>
    </xf>
    <xf numFmtId="0" fontId="49" fillId="0" borderId="0"/>
    <xf numFmtId="49" fontId="15" fillId="0" borderId="0" applyFont="0" applyFill="0" applyBorder="0" applyAlignment="0" applyProtection="0"/>
    <xf numFmtId="0" fontId="15" fillId="0" borderId="0"/>
    <xf numFmtId="0" fontId="35" fillId="0" borderId="0"/>
    <xf numFmtId="0" fontId="18" fillId="2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0" fillId="0" borderId="0"/>
    <xf numFmtId="0" fontId="14" fillId="4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5" fillId="0" borderId="0"/>
    <xf numFmtId="0" fontId="14" fillId="9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5" fillId="0" borderId="0"/>
    <xf numFmtId="0" fontId="14" fillId="3" borderId="0" applyNumberFormat="0" applyBorder="0" applyAlignment="0" applyProtection="0">
      <alignment vertical="center"/>
    </xf>
    <xf numFmtId="0" fontId="35" fillId="0" borderId="0"/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14" fillId="4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5" fillId="0" borderId="0"/>
    <xf numFmtId="0" fontId="18" fillId="5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1" borderId="0" applyNumberFormat="0" applyBorder="0" applyAlignment="0" applyProtection="0"/>
    <xf numFmtId="0" fontId="35" fillId="0" borderId="0"/>
    <xf numFmtId="0" fontId="39" fillId="31" borderId="0" applyNumberFormat="0" applyBorder="0" applyAlignment="0" applyProtection="0"/>
    <xf numFmtId="0" fontId="35" fillId="0" borderId="0"/>
    <xf numFmtId="0" fontId="35" fillId="0" borderId="0"/>
    <xf numFmtId="0" fontId="14" fillId="7" borderId="0" applyNumberFormat="0" applyBorder="0" applyAlignment="0" applyProtection="0">
      <alignment vertical="center"/>
    </xf>
    <xf numFmtId="0" fontId="35" fillId="0" borderId="0"/>
    <xf numFmtId="0" fontId="14" fillId="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5" fillId="0" borderId="0" applyProtection="0"/>
    <xf numFmtId="0" fontId="18" fillId="5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14" fillId="11" borderId="0" applyNumberFormat="0" applyBorder="0" applyAlignment="0" applyProtection="0">
      <alignment vertical="center"/>
    </xf>
    <xf numFmtId="0" fontId="35" fillId="0" borderId="0"/>
    <xf numFmtId="0" fontId="14" fillId="4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4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5" fillId="43" borderId="23" applyNumberFormat="0" applyFont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5" fillId="43" borderId="23" applyNumberFormat="0" applyFont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0" borderId="0"/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0" borderId="0"/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9" fillId="0" borderId="0"/>
    <xf numFmtId="0" fontId="14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9" fillId="0" borderId="0"/>
    <xf numFmtId="0" fontId="15" fillId="0" borderId="0"/>
    <xf numFmtId="0" fontId="34" fillId="4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60" fillId="0" borderId="0"/>
    <xf numFmtId="0" fontId="14" fillId="21" borderId="0" applyNumberFormat="0" applyBorder="0" applyAlignment="0" applyProtection="0">
      <alignment vertical="center"/>
    </xf>
    <xf numFmtId="0" fontId="35" fillId="0" borderId="0" applyProtection="0"/>
    <xf numFmtId="0" fontId="14" fillId="7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 applyProtection="0"/>
    <xf numFmtId="0" fontId="14" fillId="4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14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 applyProtection="0"/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14" fillId="4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1" fillId="3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1" fillId="3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9" fillId="46" borderId="0" applyNumberFormat="0" applyBorder="0" applyAlignment="0" applyProtection="0"/>
    <xf numFmtId="0" fontId="14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Protection="0"/>
    <xf numFmtId="0" fontId="14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5" fillId="0" borderId="0"/>
    <xf numFmtId="0" fontId="14" fillId="4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36" fillId="37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1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36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81" fillId="3" borderId="1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2" fillId="0" borderId="25" applyNumberFormat="0" applyFill="0" applyProtection="0">
      <alignment horizontal="center"/>
    </xf>
    <xf numFmtId="0" fontId="42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7" fontId="80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8" fillId="0" borderId="0"/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35" fillId="0" borderId="0"/>
    <xf numFmtId="0" fontId="40" fillId="42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3" fillId="0" borderId="0"/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81" fillId="3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0" borderId="0"/>
    <xf numFmtId="0" fontId="15" fillId="43" borderId="2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8" fontId="68" fillId="0" borderId="0"/>
    <xf numFmtId="0" fontId="40" fillId="31" borderId="1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5" fillId="0" borderId="0"/>
    <xf numFmtId="0" fontId="14" fillId="23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4" fillId="23" borderId="0" applyNumberFormat="0" applyBorder="0" applyAlignment="0" applyProtection="0">
      <alignment vertical="center"/>
    </xf>
    <xf numFmtId="0" fontId="1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/>
    <xf numFmtId="0" fontId="51" fillId="31" borderId="1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/>
    <xf numFmtId="0" fontId="14" fillId="31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6" fillId="47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Protection="0"/>
    <xf numFmtId="0" fontId="61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Protection="0"/>
    <xf numFmtId="0" fontId="61" fillId="4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61" fillId="4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Protection="0"/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7" fontId="15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0" borderId="0"/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0" borderId="0"/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0" borderId="0"/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61" borderId="0" applyNumberFormat="0" applyBorder="0" applyAlignment="0" applyProtection="0">
      <alignment vertical="center"/>
    </xf>
    <xf numFmtId="0" fontId="15" fillId="0" borderId="0"/>
    <xf numFmtId="0" fontId="18" fillId="61" borderId="0" applyNumberFormat="0" applyBorder="0" applyAlignment="0" applyProtection="0">
      <alignment vertical="center"/>
    </xf>
    <xf numFmtId="0" fontId="15" fillId="0" borderId="0"/>
    <xf numFmtId="0" fontId="14" fillId="0" borderId="0" applyProtection="0">
      <alignment vertical="center"/>
    </xf>
    <xf numFmtId="0" fontId="15" fillId="0" borderId="0"/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3" borderId="15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7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 applyProtection="0"/>
    <xf numFmtId="0" fontId="18" fillId="1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17" borderId="8" applyNumberFormat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17" borderId="8" applyNumberFormat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17" borderId="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17" borderId="8" applyNumberFormat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5" fillId="0" borderId="0"/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1" fillId="31" borderId="18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189" fontId="35" fillId="0" borderId="29" applyFill="0" applyProtection="0">
      <alignment horizontal="right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5" fillId="0" borderId="0"/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63" fillId="0" borderId="0">
      <protection locked="0"/>
    </xf>
    <xf numFmtId="0" fontId="39" fillId="46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9" fillId="2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9" fillId="2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9" borderId="0" applyNumberFormat="0" applyBorder="0" applyAlignment="0" applyProtection="0"/>
    <xf numFmtId="0" fontId="15" fillId="0" borderId="0"/>
    <xf numFmtId="0" fontId="34" fillId="43" borderId="0" applyNumberFormat="0" applyBorder="0" applyAlignment="0" applyProtection="0"/>
    <xf numFmtId="0" fontId="15" fillId="0" borderId="0"/>
    <xf numFmtId="0" fontId="34" fillId="43" borderId="0" applyNumberFormat="0" applyBorder="0" applyAlignment="0" applyProtection="0"/>
    <xf numFmtId="0" fontId="15" fillId="0" borderId="0"/>
    <xf numFmtId="0" fontId="34" fillId="31" borderId="0" applyNumberFormat="0" applyBorder="0" applyAlignment="0" applyProtection="0"/>
    <xf numFmtId="41" fontId="15" fillId="0" borderId="0" applyFont="0" applyFill="0" applyBorder="0" applyAlignment="0" applyProtection="0"/>
    <xf numFmtId="0" fontId="34" fillId="31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/>
    <xf numFmtId="0" fontId="15" fillId="0" borderId="0"/>
    <xf numFmtId="0" fontId="39" fillId="17" borderId="0" applyNumberFormat="0" applyBorder="0" applyAlignment="0" applyProtection="0"/>
    <xf numFmtId="0" fontId="15" fillId="0" borderId="0"/>
    <xf numFmtId="0" fontId="39" fillId="17" borderId="0" applyNumberFormat="0" applyBorder="0" applyAlignment="0" applyProtection="0"/>
    <xf numFmtId="0" fontId="39" fillId="49" borderId="0" applyNumberFormat="0" applyBorder="0" applyAlignment="0" applyProtection="0"/>
    <xf numFmtId="0" fontId="15" fillId="0" borderId="0"/>
    <xf numFmtId="0" fontId="39" fillId="49" borderId="0" applyNumberFormat="0" applyBorder="0" applyAlignment="0" applyProtection="0"/>
    <xf numFmtId="0" fontId="15" fillId="0" borderId="0"/>
    <xf numFmtId="0" fontId="39" fillId="49" borderId="0" applyNumberFormat="0" applyBorder="0" applyAlignment="0" applyProtection="0"/>
    <xf numFmtId="0" fontId="15" fillId="0" borderId="0"/>
    <xf numFmtId="0" fontId="39" fillId="17" borderId="0" applyNumberFormat="0" applyBorder="0" applyAlignment="0" applyProtection="0"/>
    <xf numFmtId="0" fontId="15" fillId="0" borderId="0"/>
    <xf numFmtId="0" fontId="61" fillId="59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17" borderId="0" applyNumberFormat="0" applyBorder="0" applyAlignment="0" applyProtection="0"/>
    <xf numFmtId="0" fontId="20" fillId="0" borderId="6" applyNumberFormat="0" applyFill="0" applyAlignment="0" applyProtection="0">
      <alignment vertical="center"/>
    </xf>
    <xf numFmtId="0" fontId="15" fillId="0" borderId="0"/>
    <xf numFmtId="0" fontId="61" fillId="59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20" fillId="0" borderId="6" applyNumberFormat="0" applyFill="0" applyAlignment="0" applyProtection="0">
      <alignment vertical="center"/>
    </xf>
    <xf numFmtId="0" fontId="39" fillId="17" borderId="0" applyNumberFormat="0" applyBorder="0" applyAlignment="0" applyProtection="0"/>
    <xf numFmtId="0" fontId="39" fillId="46" borderId="0" applyNumberFormat="0" applyBorder="0" applyAlignment="0" applyProtection="0"/>
    <xf numFmtId="0" fontId="15" fillId="0" borderId="0"/>
    <xf numFmtId="0" fontId="61" fillId="59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31" borderId="0" applyNumberFormat="0" applyBorder="0" applyAlignment="0" applyProtection="0"/>
    <xf numFmtId="0" fontId="39" fillId="31" borderId="0" applyNumberFormat="0" applyBorder="0" applyAlignment="0" applyProtection="0"/>
    <xf numFmtId="185" fontId="15" fillId="0" borderId="0" applyFont="0" applyFill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64" borderId="0" applyNumberFormat="0" applyFont="0" applyBorder="0" applyAlignment="0" applyProtection="0"/>
    <xf numFmtId="0" fontId="39" fillId="46" borderId="0" applyNumberFormat="0" applyBorder="0" applyAlignment="0" applyProtection="0"/>
    <xf numFmtId="0" fontId="15" fillId="0" borderId="0"/>
    <xf numFmtId="0" fontId="61" fillId="5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15" fillId="0" borderId="0"/>
    <xf numFmtId="0" fontId="61" fillId="59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15" fillId="0" borderId="0" applyProtection="0">
      <alignment vertical="center"/>
    </xf>
    <xf numFmtId="0" fontId="34" fillId="9" borderId="0" applyNumberFormat="0" applyBorder="0" applyAlignment="0" applyProtection="0"/>
    <xf numFmtId="0" fontId="15" fillId="0" borderId="0" applyProtection="0">
      <alignment vertical="center"/>
    </xf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56" borderId="0" applyNumberFormat="0" applyBorder="0" applyAlignment="0" applyProtection="0"/>
    <xf numFmtId="0" fontId="34" fillId="43" borderId="0" applyNumberFormat="0" applyBorder="0" applyAlignment="0" applyProtection="0"/>
    <xf numFmtId="0" fontId="15" fillId="0" borderId="0">
      <alignment vertical="center"/>
    </xf>
    <xf numFmtId="0" fontId="34" fillId="4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81" fillId="3" borderId="15" applyNumberFormat="0" applyAlignment="0" applyProtection="0">
      <alignment vertical="center"/>
    </xf>
    <xf numFmtId="0" fontId="90" fillId="0" borderId="0">
      <alignment horizontal="center" wrapText="1"/>
      <protection locked="0"/>
    </xf>
    <xf numFmtId="0" fontId="71" fillId="7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5" fillId="0" borderId="0">
      <alignment vertical="center"/>
    </xf>
    <xf numFmtId="184" fontId="68" fillId="0" borderId="0"/>
    <xf numFmtId="18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5" fontId="67" fillId="0" borderId="0"/>
    <xf numFmtId="186" fontId="68" fillId="0" borderId="0"/>
    <xf numFmtId="0" fontId="0" fillId="0" borderId="0">
      <alignment vertical="center"/>
    </xf>
    <xf numFmtId="0" fontId="59" fillId="31" borderId="0" applyNumberFormat="0" applyBorder="0" applyAlignment="0" applyProtection="0"/>
    <xf numFmtId="0" fontId="15" fillId="0" borderId="0"/>
    <xf numFmtId="0" fontId="58" fillId="0" borderId="22" applyNumberFormat="0" applyAlignment="0" applyProtection="0">
      <alignment horizontal="left" vertical="center"/>
    </xf>
    <xf numFmtId="0" fontId="18" fillId="41" borderId="0" applyNumberFormat="0" applyBorder="0" applyAlignment="0" applyProtection="0">
      <alignment vertical="center"/>
    </xf>
    <xf numFmtId="0" fontId="58" fillId="0" borderId="21">
      <alignment horizontal="left" vertical="center"/>
    </xf>
    <xf numFmtId="0" fontId="18" fillId="41" borderId="0" applyNumberFormat="0" applyBorder="0" applyAlignment="0" applyProtection="0">
      <alignment vertical="center"/>
    </xf>
    <xf numFmtId="0" fontId="59" fillId="43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62" fillId="57" borderId="0"/>
    <xf numFmtId="0" fontId="35" fillId="0" borderId="0"/>
    <xf numFmtId="0" fontId="48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77" fontId="66" fillId="58" borderId="0"/>
    <xf numFmtId="0" fontId="14" fillId="0" borderId="0">
      <alignment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Protection="0"/>
    <xf numFmtId="0" fontId="15" fillId="0" borderId="0"/>
    <xf numFmtId="18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35" fillId="0" borderId="0"/>
    <xf numFmtId="192" fontId="35" fillId="0" borderId="0"/>
    <xf numFmtId="0" fontId="63" fillId="0" borderId="0"/>
    <xf numFmtId="14" fontId="90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61" fillId="4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9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88" fillId="65" borderId="31">
      <protection locked="0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4" fillId="0" borderId="0">
      <alignment vertical="center"/>
    </xf>
    <xf numFmtId="4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0" fontId="86" fillId="0" borderId="32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4" borderId="0" applyNumberFormat="0" applyFont="0" applyBorder="0" applyAlignment="0" applyProtection="0"/>
    <xf numFmtId="0" fontId="15" fillId="64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88" fillId="65" borderId="31">
      <protection locked="0"/>
    </xf>
    <xf numFmtId="0" fontId="15" fillId="0" borderId="30" applyNumberFormat="0" applyFont="0" applyFill="0" applyBorder="0" applyAlignment="0" applyProtection="0">
      <alignment horizontal="left" vertical="center" wrapText="1"/>
    </xf>
    <xf numFmtId="0" fontId="89" fillId="0" borderId="0"/>
    <xf numFmtId="0" fontId="88" fillId="65" borderId="31">
      <protection locked="0"/>
    </xf>
    <xf numFmtId="0" fontId="15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76" fillId="47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/>
    <xf numFmtId="0" fontId="18" fillId="59" borderId="0" applyNumberFormat="0" applyBorder="0" applyAlignment="0" applyProtection="0">
      <alignment vertical="center"/>
    </xf>
    <xf numFmtId="0" fontId="35" fillId="0" borderId="25" applyNumberFormat="0" applyFill="0" applyProtection="0">
      <alignment horizontal="right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92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93" fillId="17" borderId="8" applyNumberFormat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70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70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70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70" fillId="0" borderId="26" applyNumberFormat="0" applyFill="0" applyAlignment="0" applyProtection="0">
      <alignment vertical="center"/>
    </xf>
    <xf numFmtId="0" fontId="15" fillId="0" borderId="0"/>
    <xf numFmtId="0" fontId="15" fillId="0" borderId="0"/>
    <xf numFmtId="0" fontId="70" fillId="0" borderId="26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88" fontId="1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 applyProtection="0"/>
    <xf numFmtId="0" fontId="61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9" applyNumberFormat="0" applyFill="0" applyProtection="0">
      <alignment horizontal="center"/>
    </xf>
    <xf numFmtId="0" fontId="41" fillId="0" borderId="16" applyNumberFormat="0" applyFill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5" fillId="0" borderId="0"/>
    <xf numFmtId="0" fontId="71" fillId="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5" fillId="0" borderId="0"/>
    <xf numFmtId="0" fontId="48" fillId="47" borderId="0" applyNumberFormat="0" applyBorder="0" applyAlignment="0" applyProtection="0">
      <alignment vertical="center"/>
    </xf>
    <xf numFmtId="0" fontId="98" fillId="47" borderId="0" applyNumberFormat="0" applyBorder="0" applyAlignment="0" applyProtection="0">
      <alignment vertical="center"/>
    </xf>
    <xf numFmtId="0" fontId="15" fillId="0" borderId="0"/>
    <xf numFmtId="0" fontId="48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5" fillId="0" borderId="0"/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99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00" fillId="47" borderId="0" applyNumberFormat="0" applyBorder="0" applyAlignment="0" applyProtection="0">
      <alignment vertical="center"/>
    </xf>
    <xf numFmtId="0" fontId="100" fillId="47" borderId="0" applyNumberFormat="0" applyBorder="0" applyAlignment="0" applyProtection="0">
      <alignment vertical="center"/>
    </xf>
    <xf numFmtId="0" fontId="100" fillId="47" borderId="0" applyNumberFormat="0" applyBorder="0" applyAlignment="0" applyProtection="0">
      <alignment vertical="center"/>
    </xf>
    <xf numFmtId="0" fontId="15" fillId="0" borderId="0"/>
    <xf numFmtId="0" fontId="61" fillId="41" borderId="0" applyNumberFormat="0" applyBorder="0" applyAlignment="0" applyProtection="0">
      <alignment vertical="center"/>
    </xf>
    <xf numFmtId="0" fontId="100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01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/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/>
    <xf numFmtId="0" fontId="15" fillId="0" borderId="0"/>
    <xf numFmtId="0" fontId="15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8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43" borderId="2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5" fillId="0" borderId="0"/>
    <xf numFmtId="0" fontId="21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17" borderId="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17" borderId="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8" borderId="0" applyNumberFormat="0" applyBorder="0" applyAlignment="0" applyProtection="0">
      <alignment vertical="center"/>
    </xf>
    <xf numFmtId="0" fontId="15" fillId="0" borderId="0"/>
    <xf numFmtId="0" fontId="83" fillId="8" borderId="0" applyNumberFormat="0" applyBorder="0" applyAlignment="0" applyProtection="0">
      <alignment vertical="center"/>
    </xf>
    <xf numFmtId="0" fontId="15" fillId="0" borderId="0"/>
    <xf numFmtId="0" fontId="1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8" borderId="0" applyNumberFormat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43" borderId="23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43" borderId="23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6" borderId="0" applyNumberFormat="0" applyBorder="0" applyAlignment="0" applyProtection="0">
      <alignment vertical="center"/>
    </xf>
    <xf numFmtId="0" fontId="15" fillId="0" borderId="0" applyProtection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71" fillId="7" borderId="0" applyNumberFormat="0" applyBorder="0" applyAlignment="0" applyProtection="0">
      <alignment vertical="center"/>
    </xf>
    <xf numFmtId="0" fontId="15" fillId="0" borderId="0" applyProtection="0"/>
    <xf numFmtId="0" fontId="14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31" borderId="18" applyNumberFormat="0" applyAlignment="0" applyProtection="0">
      <alignment vertical="center"/>
    </xf>
    <xf numFmtId="0" fontId="15" fillId="0" borderId="0"/>
    <xf numFmtId="0" fontId="51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24" fillId="17" borderId="8" applyNumberFormat="0" applyAlignment="0" applyProtection="0">
      <alignment vertical="center"/>
    </xf>
    <xf numFmtId="0" fontId="15" fillId="0" borderId="0"/>
    <xf numFmtId="0" fontId="15" fillId="0" borderId="0"/>
    <xf numFmtId="0" fontId="47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5" fillId="0" borderId="0"/>
    <xf numFmtId="0" fontId="81" fillId="3" borderId="15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71" fillId="7" borderId="0" applyNumberFormat="0" applyBorder="0" applyAlignment="0" applyProtection="0">
      <alignment vertical="center"/>
    </xf>
    <xf numFmtId="0" fontId="51" fillId="42" borderId="1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>
      <alignment vertical="center"/>
    </xf>
    <xf numFmtId="0" fontId="51" fillId="42" borderId="18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41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61" fillId="8" borderId="0" applyNumberFormat="0" applyBorder="0" applyAlignment="0" applyProtection="0">
      <alignment vertical="center"/>
    </xf>
    <xf numFmtId="0" fontId="15" fillId="0" borderId="0" applyProtection="0"/>
    <xf numFmtId="0" fontId="61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7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61" fillId="46" borderId="0" applyNumberFormat="0" applyBorder="0" applyAlignment="0" applyProtection="0">
      <alignment vertical="center"/>
    </xf>
    <xf numFmtId="0" fontId="15" fillId="0" borderId="0" applyProtection="0"/>
    <xf numFmtId="0" fontId="61" fillId="46" borderId="0" applyNumberFormat="0" applyBorder="0" applyAlignment="0" applyProtection="0">
      <alignment vertical="center"/>
    </xf>
    <xf numFmtId="0" fontId="15" fillId="0" borderId="0" applyProtection="0"/>
    <xf numFmtId="0" fontId="61" fillId="46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8" fillId="31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12" applyNumberFormat="0" applyFill="0" applyAlignment="0" applyProtection="0">
      <alignment vertical="center"/>
    </xf>
    <xf numFmtId="0" fontId="53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15" fillId="0" borderId="0"/>
    <xf numFmtId="0" fontId="61" fillId="4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17" borderId="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3" borderId="2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1" fillId="7" borderId="0" applyNumberFormat="0" applyBorder="0" applyAlignment="0" applyProtection="0">
      <alignment vertical="center"/>
    </xf>
    <xf numFmtId="0" fontId="51" fillId="42" borderId="1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/>
    <xf numFmtId="0" fontId="51" fillId="42" borderId="18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2" fillId="0" borderId="0"/>
    <xf numFmtId="0" fontId="71" fillId="7" borderId="0" applyNumberFormat="0" applyBorder="0" applyAlignment="0" applyProtection="0">
      <alignment vertical="center"/>
    </xf>
    <xf numFmtId="0" fontId="51" fillId="42" borderId="18" applyNumberForma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1" borderId="15" applyNumberFormat="0" applyAlignment="0" applyProtection="0">
      <alignment vertical="center"/>
    </xf>
    <xf numFmtId="0" fontId="14" fillId="0" borderId="0">
      <alignment vertical="center"/>
    </xf>
    <xf numFmtId="0" fontId="40" fillId="31" borderId="15" applyNumberFormat="0" applyAlignment="0" applyProtection="0">
      <alignment vertical="center"/>
    </xf>
    <xf numFmtId="0" fontId="5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71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03" fillId="7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43" borderId="23" applyNumberFormat="0" applyFont="0" applyAlignment="0" applyProtection="0">
      <alignment vertical="center"/>
    </xf>
    <xf numFmtId="0" fontId="14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5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1" fillId="3" borderId="15" applyNumberFormat="0" applyAlignment="0" applyProtection="0">
      <alignment vertical="center"/>
    </xf>
    <xf numFmtId="0" fontId="15" fillId="0" borderId="0"/>
    <xf numFmtId="0" fontId="15" fillId="0" borderId="0"/>
    <xf numFmtId="0" fontId="36" fillId="6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4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3" borderId="23" applyNumberFormat="0" applyFont="0" applyAlignment="0" applyProtection="0">
      <alignment vertical="center"/>
    </xf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47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41" fillId="0" borderId="1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52" fillId="42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0" fillId="42" borderId="15" applyNumberFormat="0" applyAlignment="0" applyProtection="0">
      <alignment vertical="center"/>
    </xf>
    <xf numFmtId="0" fontId="40" fillId="42" borderId="15" applyNumberFormat="0" applyAlignment="0" applyProtection="0">
      <alignment vertical="center"/>
    </xf>
    <xf numFmtId="0" fontId="40" fillId="42" borderId="15" applyNumberFormat="0" applyAlignment="0" applyProtection="0">
      <alignment vertical="center"/>
    </xf>
    <xf numFmtId="0" fontId="40" fillId="42" borderId="15" applyNumberFormat="0" applyAlignment="0" applyProtection="0">
      <alignment vertical="center"/>
    </xf>
    <xf numFmtId="0" fontId="40" fillId="42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87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6" fillId="0" borderId="29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06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67" fillId="0" borderId="0"/>
    <xf numFmtId="41" fontId="15" fillId="0" borderId="0" applyFont="0" applyFill="0" applyBorder="0" applyAlignment="0" applyProtection="0"/>
    <xf numFmtId="0" fontId="81" fillId="3" borderId="15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81" fillId="3" borderId="15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81" fillId="3" borderId="15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1" fillId="3" borderId="1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6" fillId="62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35" fillId="0" borderId="25" applyNumberFormat="0" applyFill="0" applyProtection="0">
      <alignment horizontal="left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42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42" borderId="18" applyNumberFormat="0" applyAlignment="0" applyProtection="0">
      <alignment vertical="center"/>
    </xf>
    <xf numFmtId="0" fontId="108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51" fillId="31" borderId="18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109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0" fontId="81" fillId="3" borderId="15" applyNumberFormat="0" applyAlignment="0" applyProtection="0">
      <alignment vertical="center"/>
    </xf>
    <xf numFmtId="1" fontId="35" fillId="0" borderId="2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  <xf numFmtId="0" fontId="15" fillId="43" borderId="23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4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4" fontId="2" fillId="0" borderId="2" xfId="2053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4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6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4" fontId="6" fillId="0" borderId="0" xfId="2103" applyNumberFormat="1" applyFont="1" applyFill="1" applyAlignment="1">
      <alignment horizontal="center" vertical="center"/>
    </xf>
    <xf numFmtId="176" fontId="6" fillId="0" borderId="0" xfId="2103" applyNumberFormat="1" applyFont="1" applyFill="1" applyAlignment="1">
      <alignment vertical="center"/>
    </xf>
    <xf numFmtId="194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4" fontId="1" fillId="0" borderId="0" xfId="2103" applyNumberFormat="1" applyFont="1" applyFill="1" applyAlignment="1">
      <alignment horizontal="center" vertical="center"/>
    </xf>
    <xf numFmtId="17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7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4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4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3" sqref="B3"/>
    </sheetView>
  </sheetViews>
  <sheetFormatPr defaultColWidth="9" defaultRowHeight="16.5" outlineLevelCol="1"/>
  <cols>
    <col min="1" max="1" width="28.5" style="85" customWidth="1"/>
    <col min="2" max="2" width="111.75" style="85"/>
    <col min="3" max="16384" width="9" style="85"/>
  </cols>
  <sheetData>
    <row r="1" ht="28.5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7" sqref="A17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222</v>
      </c>
      <c r="B1" s="23"/>
    </row>
    <row r="2" ht="24" spans="1:2">
      <c r="A2" s="24" t="s">
        <v>223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27" sqref="C27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225</v>
      </c>
      <c r="B1" s="2"/>
      <c r="C1" s="3"/>
      <c r="D1" s="3"/>
    </row>
    <row r="2" ht="31.5" customHeight="1" spans="1:4">
      <c r="A2" s="4" t="s">
        <v>226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209</v>
      </c>
      <c r="B5" s="11">
        <f>B6</f>
        <v>0</v>
      </c>
      <c r="C5" s="10" t="s">
        <v>209</v>
      </c>
      <c r="D5" s="11">
        <f>B6</f>
        <v>0</v>
      </c>
    </row>
    <row r="6" ht="20.1" customHeight="1" spans="1:4">
      <c r="A6" s="12" t="s">
        <v>227</v>
      </c>
      <c r="B6" s="11">
        <f>B7+B11+B14+B15+B16</f>
        <v>0</v>
      </c>
      <c r="C6" s="12" t="s">
        <v>228</v>
      </c>
      <c r="D6" s="11">
        <f>D7+D11+D14+D15+D16</f>
        <v>0</v>
      </c>
    </row>
    <row r="7" ht="25.5" customHeight="1" spans="1:4">
      <c r="A7" s="13" t="s">
        <v>229</v>
      </c>
      <c r="B7" s="14"/>
      <c r="C7" s="13" t="s">
        <v>230</v>
      </c>
      <c r="D7" s="14"/>
    </row>
    <row r="8" ht="25.5" customHeight="1" spans="1:4">
      <c r="A8" s="15" t="s">
        <v>231</v>
      </c>
      <c r="B8" s="14"/>
      <c r="C8" s="15" t="s">
        <v>231</v>
      </c>
      <c r="D8" s="14"/>
    </row>
    <row r="9" ht="25.5" customHeight="1" spans="1:4">
      <c r="A9" s="15" t="s">
        <v>232</v>
      </c>
      <c r="B9" s="14"/>
      <c r="C9" s="15" t="s">
        <v>232</v>
      </c>
      <c r="D9" s="14"/>
    </row>
    <row r="10" ht="25.5" customHeight="1" spans="1:4">
      <c r="A10" s="15" t="s">
        <v>233</v>
      </c>
      <c r="B10" s="14"/>
      <c r="C10" s="15" t="s">
        <v>233</v>
      </c>
      <c r="D10" s="14"/>
    </row>
    <row r="11" ht="25.5" customHeight="1" spans="1:4">
      <c r="A11" s="13" t="s">
        <v>234</v>
      </c>
      <c r="B11" s="14"/>
      <c r="C11" s="13" t="s">
        <v>235</v>
      </c>
      <c r="D11" s="14"/>
    </row>
    <row r="12" ht="25.5" customHeight="1" spans="1:4">
      <c r="A12" s="15" t="s">
        <v>236</v>
      </c>
      <c r="B12" s="14"/>
      <c r="C12" s="15" t="s">
        <v>236</v>
      </c>
      <c r="D12" s="14"/>
    </row>
    <row r="13" ht="25.5" customHeight="1" spans="1:4">
      <c r="A13" s="15" t="s">
        <v>237</v>
      </c>
      <c r="B13" s="14"/>
      <c r="C13" s="15" t="s">
        <v>237</v>
      </c>
      <c r="D13" s="14"/>
    </row>
    <row r="14" ht="25.5" customHeight="1" spans="1:4">
      <c r="A14" s="13" t="s">
        <v>238</v>
      </c>
      <c r="B14" s="14"/>
      <c r="C14" s="13" t="s">
        <v>239</v>
      </c>
      <c r="D14" s="14"/>
    </row>
    <row r="15" ht="25.5" customHeight="1" spans="1:4">
      <c r="A15" s="13" t="s">
        <v>240</v>
      </c>
      <c r="B15" s="14"/>
      <c r="C15" s="13" t="s">
        <v>241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242</v>
      </c>
      <c r="D17" s="11">
        <f>D5-D6</f>
        <v>0</v>
      </c>
    </row>
    <row r="18" ht="28.5" customHeight="1" spans="1:1">
      <c r="A18" s="20" t="s">
        <v>243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34" sqref="C34"/>
    </sheetView>
  </sheetViews>
  <sheetFormatPr defaultColWidth="9" defaultRowHeight="16.5" outlineLevelCol="3"/>
  <cols>
    <col min="1" max="1" width="40.6333333333333" style="71" customWidth="1"/>
    <col min="2" max="2" width="13.6333333333333" style="72" customWidth="1"/>
    <col min="3" max="3" width="40.6333333333333" style="71" customWidth="1"/>
    <col min="4" max="4" width="13.6333333333333" style="72" customWidth="1"/>
    <col min="5" max="16384" width="9" style="71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3"/>
      <c r="B3" s="74"/>
      <c r="C3" s="73"/>
      <c r="D3" s="75" t="s">
        <v>15</v>
      </c>
    </row>
    <row r="4" spans="1:4">
      <c r="A4" s="76" t="s">
        <v>16</v>
      </c>
      <c r="B4" s="77" t="s">
        <v>17</v>
      </c>
      <c r="C4" s="76" t="s">
        <v>18</v>
      </c>
      <c r="D4" s="77" t="s">
        <v>17</v>
      </c>
    </row>
    <row r="5" spans="1:4">
      <c r="A5" s="78" t="s">
        <v>19</v>
      </c>
      <c r="B5" s="63">
        <f>B6+B28</f>
        <v>2031.75</v>
      </c>
      <c r="C5" s="78" t="s">
        <v>20</v>
      </c>
      <c r="D5" s="63">
        <f>D6+D28</f>
        <v>2031.75</v>
      </c>
    </row>
    <row r="6" spans="1:4">
      <c r="A6" s="79" t="s">
        <v>21</v>
      </c>
      <c r="B6" s="63">
        <f>B7+B20</f>
        <v>1332</v>
      </c>
      <c r="C6" s="79" t="s">
        <v>22</v>
      </c>
      <c r="D6" s="63">
        <f>D7+D8+D9+D10+D11+D12+D13+D14+D15+D16+D17+D18+D19+D20+D21+D22+D23+D24+D25+D26+D27</f>
        <v>2031.75</v>
      </c>
    </row>
    <row r="7" spans="1:4">
      <c r="A7" s="80" t="s">
        <v>23</v>
      </c>
      <c r="B7" s="81">
        <f>B8+B9+B10+B11+B12+B13+B14+B15+B16+B17+B18+B19</f>
        <v>1320</v>
      </c>
      <c r="C7" s="80" t="s">
        <v>24</v>
      </c>
      <c r="D7" s="81">
        <v>700.48</v>
      </c>
    </row>
    <row r="8" spans="1:4">
      <c r="A8" s="80" t="s">
        <v>25</v>
      </c>
      <c r="B8" s="81">
        <v>460</v>
      </c>
      <c r="C8" s="80" t="s">
        <v>26</v>
      </c>
      <c r="D8" s="81"/>
    </row>
    <row r="9" spans="1:4">
      <c r="A9" s="80" t="s">
        <v>27</v>
      </c>
      <c r="B9" s="81">
        <v>180</v>
      </c>
      <c r="C9" s="80" t="s">
        <v>28</v>
      </c>
      <c r="D9" s="81"/>
    </row>
    <row r="10" spans="1:4">
      <c r="A10" s="80" t="s">
        <v>29</v>
      </c>
      <c r="B10" s="81">
        <v>20</v>
      </c>
      <c r="C10" s="80" t="s">
        <v>30</v>
      </c>
      <c r="D10" s="81"/>
    </row>
    <row r="11" spans="1:4">
      <c r="A11" s="80" t="s">
        <v>31</v>
      </c>
      <c r="B11" s="81"/>
      <c r="C11" s="80" t="s">
        <v>32</v>
      </c>
      <c r="D11" s="81"/>
    </row>
    <row r="12" spans="1:4">
      <c r="A12" s="80" t="s">
        <v>33</v>
      </c>
      <c r="B12" s="81">
        <v>240</v>
      </c>
      <c r="C12" s="80" t="s">
        <v>34</v>
      </c>
      <c r="D12" s="81">
        <v>48.29</v>
      </c>
    </row>
    <row r="13" spans="1:4">
      <c r="A13" s="80" t="s">
        <v>35</v>
      </c>
      <c r="B13" s="81">
        <v>320</v>
      </c>
      <c r="C13" s="80" t="s">
        <v>36</v>
      </c>
      <c r="D13" s="81">
        <v>346.4</v>
      </c>
    </row>
    <row r="14" spans="1:4">
      <c r="A14" s="80" t="s">
        <v>37</v>
      </c>
      <c r="B14" s="81">
        <v>20</v>
      </c>
      <c r="C14" s="80" t="s">
        <v>38</v>
      </c>
      <c r="D14" s="81">
        <v>74.72</v>
      </c>
    </row>
    <row r="15" spans="1:4">
      <c r="A15" s="80" t="s">
        <v>39</v>
      </c>
      <c r="B15" s="81">
        <v>47</v>
      </c>
      <c r="C15" s="80" t="s">
        <v>40</v>
      </c>
      <c r="D15" s="81">
        <v>55</v>
      </c>
    </row>
    <row r="16" spans="1:4">
      <c r="A16" s="80" t="s">
        <v>41</v>
      </c>
      <c r="B16" s="81">
        <v>10</v>
      </c>
      <c r="C16" s="80" t="s">
        <v>42</v>
      </c>
      <c r="D16" s="81">
        <v>114.84</v>
      </c>
    </row>
    <row r="17" spans="1:4">
      <c r="A17" s="80" t="s">
        <v>43</v>
      </c>
      <c r="B17" s="81">
        <v>20</v>
      </c>
      <c r="C17" s="80" t="s">
        <v>44</v>
      </c>
      <c r="D17" s="81">
        <v>579.24</v>
      </c>
    </row>
    <row r="18" spans="1:4">
      <c r="A18" s="80" t="s">
        <v>45</v>
      </c>
      <c r="B18" s="81">
        <v>3</v>
      </c>
      <c r="C18" s="80" t="s">
        <v>46</v>
      </c>
      <c r="D18" s="81">
        <v>27</v>
      </c>
    </row>
    <row r="19" spans="1:4">
      <c r="A19" s="80" t="s">
        <v>47</v>
      </c>
      <c r="B19" s="81"/>
      <c r="C19" s="80" t="s">
        <v>48</v>
      </c>
      <c r="D19" s="81"/>
    </row>
    <row r="20" spans="1:4">
      <c r="A20" s="82" t="s">
        <v>49</v>
      </c>
      <c r="B20" s="81">
        <v>12</v>
      </c>
      <c r="C20" s="80" t="s">
        <v>50</v>
      </c>
      <c r="D20" s="81"/>
    </row>
    <row r="21" spans="1:4">
      <c r="A21" s="80" t="s">
        <v>51</v>
      </c>
      <c r="B21" s="81"/>
      <c r="C21" s="80" t="s">
        <v>52</v>
      </c>
      <c r="D21" s="81"/>
    </row>
    <row r="22" spans="1:4">
      <c r="A22" s="80" t="s">
        <v>53</v>
      </c>
      <c r="B22" s="81"/>
      <c r="C22" s="80" t="s">
        <v>54</v>
      </c>
      <c r="D22" s="81"/>
    </row>
    <row r="23" spans="1:4">
      <c r="A23" s="80" t="s">
        <v>55</v>
      </c>
      <c r="B23" s="81"/>
      <c r="C23" s="80" t="s">
        <v>56</v>
      </c>
      <c r="D23" s="81">
        <v>65.78</v>
      </c>
    </row>
    <row r="24" spans="1:4">
      <c r="A24" s="80" t="s">
        <v>57</v>
      </c>
      <c r="B24" s="81">
        <v>12</v>
      </c>
      <c r="C24" s="80" t="s">
        <v>58</v>
      </c>
      <c r="D24" s="81">
        <v>20</v>
      </c>
    </row>
    <row r="25" spans="1:4">
      <c r="A25" s="80" t="s">
        <v>59</v>
      </c>
      <c r="B25" s="81"/>
      <c r="C25" s="80" t="s">
        <v>60</v>
      </c>
      <c r="D25" s="81"/>
    </row>
    <row r="26" spans="1:4">
      <c r="A26" s="83"/>
      <c r="B26" s="63"/>
      <c r="C26" s="80" t="s">
        <v>61</v>
      </c>
      <c r="D26" s="81"/>
    </row>
    <row r="27" spans="1:4">
      <c r="A27" s="83"/>
      <c r="B27" s="63"/>
      <c r="C27" s="80" t="s">
        <v>62</v>
      </c>
      <c r="D27" s="81"/>
    </row>
    <row r="28" spans="1:4">
      <c r="A28" s="79" t="s">
        <v>63</v>
      </c>
      <c r="B28" s="63">
        <f>B29+B30+B31+B32</f>
        <v>699.75</v>
      </c>
      <c r="C28" s="79" t="s">
        <v>64</v>
      </c>
      <c r="D28" s="63">
        <f>D29</f>
        <v>0</v>
      </c>
    </row>
    <row r="29" spans="1:4">
      <c r="A29" s="80" t="s">
        <v>65</v>
      </c>
      <c r="B29" s="84">
        <v>699.75</v>
      </c>
      <c r="C29" s="80" t="s">
        <v>66</v>
      </c>
      <c r="D29" s="81"/>
    </row>
    <row r="30" spans="1:4">
      <c r="A30" s="80" t="s">
        <v>67</v>
      </c>
      <c r="B30" s="84"/>
      <c r="C30" s="80"/>
      <c r="D30" s="81"/>
    </row>
    <row r="31" spans="1:4">
      <c r="A31" s="80" t="s">
        <v>68</v>
      </c>
      <c r="B31" s="81"/>
      <c r="C31" s="80"/>
      <c r="D31" s="81"/>
    </row>
    <row r="32" spans="1:4">
      <c r="A32" s="80" t="s">
        <v>69</v>
      </c>
      <c r="B32" s="84"/>
      <c r="C32" s="80"/>
      <c r="D32" s="8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8"/>
  <sheetViews>
    <sheetView showZeros="0" workbookViewId="0">
      <selection activeCell="K39" sqref="K39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2031.75</v>
      </c>
    </row>
    <row r="7" ht="21" customHeight="1" spans="1:2">
      <c r="A7" s="68" t="s">
        <v>75</v>
      </c>
      <c r="B7" s="69">
        <v>700.47</v>
      </c>
    </row>
    <row r="8" ht="21" customHeight="1" spans="1:2">
      <c r="A8" s="70" t="s">
        <v>76</v>
      </c>
      <c r="B8" s="69">
        <v>10</v>
      </c>
    </row>
    <row r="9" ht="21" customHeight="1" spans="1:2">
      <c r="A9" s="70" t="s">
        <v>77</v>
      </c>
      <c r="B9" s="69">
        <v>10</v>
      </c>
    </row>
    <row r="10" ht="21" customHeight="1" spans="1:2">
      <c r="A10" s="70" t="s">
        <v>78</v>
      </c>
      <c r="B10" s="69">
        <v>674.47</v>
      </c>
    </row>
    <row r="11" ht="21" customHeight="1" spans="1:2">
      <c r="A11" s="70" t="s">
        <v>79</v>
      </c>
      <c r="B11" s="69">
        <v>448.36</v>
      </c>
    </row>
    <row r="12" ht="21" customHeight="1" spans="1:2">
      <c r="A12" s="70" t="s">
        <v>80</v>
      </c>
      <c r="B12" s="69">
        <v>94.41</v>
      </c>
    </row>
    <row r="13" ht="21" customHeight="1" spans="1:2">
      <c r="A13" s="70" t="s">
        <v>81</v>
      </c>
      <c r="B13" s="69">
        <v>131.7</v>
      </c>
    </row>
    <row r="14" ht="21" customHeight="1" spans="1:2">
      <c r="A14" s="70" t="s">
        <v>82</v>
      </c>
      <c r="B14" s="69">
        <v>16</v>
      </c>
    </row>
    <row r="15" ht="21" customHeight="1" spans="1:2">
      <c r="A15" s="70" t="s">
        <v>83</v>
      </c>
      <c r="B15" s="69">
        <v>16</v>
      </c>
    </row>
    <row r="16" ht="21" customHeight="1" spans="1:2">
      <c r="A16" s="68" t="s">
        <v>84</v>
      </c>
      <c r="B16" s="69">
        <v>48.29</v>
      </c>
    </row>
    <row r="17" ht="21" customHeight="1" spans="1:2">
      <c r="A17" s="70" t="s">
        <v>85</v>
      </c>
      <c r="B17" s="69">
        <v>48.29</v>
      </c>
    </row>
    <row r="18" ht="21" customHeight="1" spans="1:2">
      <c r="A18" s="70" t="s">
        <v>86</v>
      </c>
      <c r="B18" s="69">
        <v>48.29</v>
      </c>
    </row>
    <row r="19" ht="21" customHeight="1" spans="1:2">
      <c r="A19" s="68" t="s">
        <v>87</v>
      </c>
      <c r="B19" s="69">
        <v>346.4</v>
      </c>
    </row>
    <row r="20" ht="21" customHeight="1" spans="1:2">
      <c r="A20" s="70" t="s">
        <v>88</v>
      </c>
      <c r="B20" s="69">
        <v>49.18</v>
      </c>
    </row>
    <row r="21" ht="21" customHeight="1" spans="1:2">
      <c r="A21" s="70" t="s">
        <v>81</v>
      </c>
      <c r="B21" s="69">
        <v>39.68</v>
      </c>
    </row>
    <row r="22" ht="21" customHeight="1" spans="1:2">
      <c r="A22" s="70" t="s">
        <v>89</v>
      </c>
      <c r="B22" s="69">
        <v>9.5</v>
      </c>
    </row>
    <row r="23" ht="21" customHeight="1" spans="1:2">
      <c r="A23" s="70" t="s">
        <v>90</v>
      </c>
      <c r="B23" s="69">
        <v>249.23</v>
      </c>
    </row>
    <row r="24" ht="21" customHeight="1" spans="1:2">
      <c r="A24" s="70" t="s">
        <v>91</v>
      </c>
      <c r="B24" s="69">
        <v>101.75</v>
      </c>
    </row>
    <row r="25" ht="21" customHeight="1" spans="1:2">
      <c r="A25" s="70" t="s">
        <v>92</v>
      </c>
      <c r="B25" s="69">
        <v>50.87</v>
      </c>
    </row>
    <row r="26" ht="21" customHeight="1" spans="1:2">
      <c r="A26" s="70" t="s">
        <v>93</v>
      </c>
      <c r="B26" s="69">
        <v>96.61</v>
      </c>
    </row>
    <row r="27" ht="21" customHeight="1" spans="1:2">
      <c r="A27" s="70" t="s">
        <v>94</v>
      </c>
      <c r="B27" s="69">
        <v>40</v>
      </c>
    </row>
    <row r="28" ht="21" customHeight="1" spans="1:2">
      <c r="A28" s="70" t="s">
        <v>95</v>
      </c>
      <c r="B28" s="69">
        <v>40</v>
      </c>
    </row>
    <row r="29" ht="21" customHeight="1" spans="1:2">
      <c r="A29" s="70" t="s">
        <v>96</v>
      </c>
      <c r="B29" s="69">
        <v>8</v>
      </c>
    </row>
    <row r="30" ht="21" customHeight="1" spans="1:2">
      <c r="A30" s="70" t="s">
        <v>97</v>
      </c>
      <c r="B30" s="69">
        <v>8</v>
      </c>
    </row>
    <row r="31" ht="21" customHeight="1" spans="1:2">
      <c r="A31" s="68" t="s">
        <v>98</v>
      </c>
      <c r="B31" s="69">
        <v>74.72</v>
      </c>
    </row>
    <row r="32" ht="21" customHeight="1" spans="1:2">
      <c r="A32" s="70" t="s">
        <v>99</v>
      </c>
      <c r="B32" s="69">
        <v>74.72</v>
      </c>
    </row>
    <row r="33" ht="21" customHeight="1" spans="1:2">
      <c r="A33" s="70" t="s">
        <v>100</v>
      </c>
      <c r="B33" s="69">
        <v>23.2</v>
      </c>
    </row>
    <row r="34" ht="21" customHeight="1" spans="1:2">
      <c r="A34" s="70" t="s">
        <v>101</v>
      </c>
      <c r="B34" s="69">
        <v>20</v>
      </c>
    </row>
    <row r="35" ht="21" customHeight="1" spans="1:2">
      <c r="A35" s="70" t="s">
        <v>102</v>
      </c>
      <c r="B35" s="69">
        <v>8.19</v>
      </c>
    </row>
    <row r="36" ht="21" customHeight="1" spans="1:2">
      <c r="A36" s="70" t="s">
        <v>103</v>
      </c>
      <c r="B36" s="69">
        <v>23.33</v>
      </c>
    </row>
    <row r="37" ht="21" customHeight="1" spans="1:2">
      <c r="A37" s="68" t="s">
        <v>104</v>
      </c>
      <c r="B37" s="69">
        <v>55</v>
      </c>
    </row>
    <row r="38" ht="21" customHeight="1" spans="1:2">
      <c r="A38" s="70" t="s">
        <v>105</v>
      </c>
      <c r="B38" s="69">
        <v>55</v>
      </c>
    </row>
    <row r="39" ht="21" customHeight="1" spans="1:2">
      <c r="A39" s="70" t="s">
        <v>106</v>
      </c>
      <c r="B39" s="69">
        <v>55</v>
      </c>
    </row>
    <row r="40" ht="21" customHeight="1" spans="1:2">
      <c r="A40" s="68" t="s">
        <v>107</v>
      </c>
      <c r="B40" s="69">
        <v>114.84</v>
      </c>
    </row>
    <row r="41" ht="21" customHeight="1" spans="1:2">
      <c r="A41" s="70" t="s">
        <v>108</v>
      </c>
      <c r="B41" s="69">
        <v>114.84</v>
      </c>
    </row>
    <row r="42" ht="21" customHeight="1" spans="1:2">
      <c r="A42" s="70" t="s">
        <v>109</v>
      </c>
      <c r="B42" s="69">
        <v>114.84</v>
      </c>
    </row>
    <row r="43" ht="21" customHeight="1" spans="1:2">
      <c r="A43" s="68" t="s">
        <v>110</v>
      </c>
      <c r="B43" s="69">
        <v>579.24</v>
      </c>
    </row>
    <row r="44" ht="21" customHeight="1" spans="1:2">
      <c r="A44" s="70" t="s">
        <v>111</v>
      </c>
      <c r="B44" s="69">
        <v>282.11</v>
      </c>
    </row>
    <row r="45" ht="21" customHeight="1" spans="1:2">
      <c r="A45" s="70" t="s">
        <v>81</v>
      </c>
      <c r="B45" s="69">
        <v>254.21</v>
      </c>
    </row>
    <row r="46" ht="21" customHeight="1" spans="1:2">
      <c r="A46" s="70" t="s">
        <v>112</v>
      </c>
      <c r="B46" s="69">
        <v>27.9</v>
      </c>
    </row>
    <row r="47" ht="21" customHeight="1" spans="1:2">
      <c r="A47" s="70" t="s">
        <v>113</v>
      </c>
      <c r="B47" s="69">
        <v>297.13</v>
      </c>
    </row>
    <row r="48" ht="21" customHeight="1" spans="1:2">
      <c r="A48" s="70" t="s">
        <v>114</v>
      </c>
      <c r="B48" s="69">
        <v>13.4</v>
      </c>
    </row>
    <row r="49" ht="21" customHeight="1" spans="1:2">
      <c r="A49" s="70" t="s">
        <v>115</v>
      </c>
      <c r="B49" s="69">
        <v>283.73</v>
      </c>
    </row>
    <row r="50" ht="21" customHeight="1" spans="1:2">
      <c r="A50" s="68" t="s">
        <v>116</v>
      </c>
      <c r="B50" s="69">
        <v>27</v>
      </c>
    </row>
    <row r="51" ht="21" customHeight="1" spans="1:2">
      <c r="A51" s="70" t="s">
        <v>117</v>
      </c>
      <c r="B51" s="69">
        <v>27</v>
      </c>
    </row>
    <row r="52" ht="21" customHeight="1" spans="1:2">
      <c r="A52" s="70" t="s">
        <v>118</v>
      </c>
      <c r="B52" s="69">
        <v>27</v>
      </c>
    </row>
    <row r="53" ht="21" customHeight="1" spans="1:2">
      <c r="A53" s="68" t="s">
        <v>119</v>
      </c>
      <c r="B53" s="69">
        <v>65.78</v>
      </c>
    </row>
    <row r="54" ht="21" customHeight="1" spans="1:2">
      <c r="A54" s="70" t="s">
        <v>120</v>
      </c>
      <c r="B54" s="69">
        <v>65.78</v>
      </c>
    </row>
    <row r="55" ht="21" customHeight="1" spans="1:2">
      <c r="A55" s="70" t="s">
        <v>121</v>
      </c>
      <c r="B55" s="69">
        <v>65.78</v>
      </c>
    </row>
    <row r="56" ht="21" customHeight="1" spans="1:2">
      <c r="A56" s="68" t="s">
        <v>122</v>
      </c>
      <c r="B56" s="69">
        <v>20</v>
      </c>
    </row>
    <row r="57" ht="21" customHeight="1" spans="1:2">
      <c r="A57" s="70" t="s">
        <v>123</v>
      </c>
      <c r="B57" s="69">
        <v>20</v>
      </c>
    </row>
    <row r="58" ht="21" customHeight="1" spans="1:2">
      <c r="A58" s="70" t="s">
        <v>124</v>
      </c>
      <c r="B58" s="69">
        <v>20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B52" sqref="B52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125</v>
      </c>
      <c r="B1" s="23"/>
    </row>
    <row r="2" ht="24" spans="1:2">
      <c r="A2" s="24" t="s">
        <v>126</v>
      </c>
      <c r="B2" s="24"/>
    </row>
    <row r="3" ht="16.5" spans="1:2">
      <c r="A3" s="66" t="s">
        <v>127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128</v>
      </c>
      <c r="B6" s="29">
        <f>B7+B12+B23+B31+B38+B42+B45+B49+B52+B58+B61+B66+B69+B76+B79</f>
        <v>1408.8</v>
      </c>
    </row>
    <row r="7" ht="22.5" customHeight="1" spans="1:2">
      <c r="A7" s="28" t="s">
        <v>129</v>
      </c>
      <c r="B7" s="29">
        <f>B8+B9+B10+B11</f>
        <v>772.58</v>
      </c>
    </row>
    <row r="8" ht="22.5" customHeight="1" spans="1:2">
      <c r="A8" s="28" t="s">
        <v>130</v>
      </c>
      <c r="B8" s="29">
        <v>449.27</v>
      </c>
    </row>
    <row r="9" ht="22.5" customHeight="1" spans="1:2">
      <c r="A9" s="28" t="s">
        <v>131</v>
      </c>
      <c r="B9" s="29">
        <v>228.91</v>
      </c>
    </row>
    <row r="10" ht="22.5" customHeight="1" spans="1:2">
      <c r="A10" s="28" t="s">
        <v>132</v>
      </c>
      <c r="B10" s="29">
        <v>65.78</v>
      </c>
    </row>
    <row r="11" ht="22.5" customHeight="1" spans="1:2">
      <c r="A11" s="28" t="s">
        <v>133</v>
      </c>
      <c r="B11" s="29">
        <v>28.62</v>
      </c>
    </row>
    <row r="12" ht="22.5" customHeight="1" spans="1:2">
      <c r="A12" s="28" t="s">
        <v>134</v>
      </c>
      <c r="B12" s="29">
        <f>B13+B14+B15+B16+B17+B18+B19+B20+B21+B22</f>
        <v>239.92</v>
      </c>
    </row>
    <row r="13" ht="22.5" customHeight="1" spans="1:2">
      <c r="A13" s="28" t="s">
        <v>135</v>
      </c>
      <c r="B13" s="29">
        <v>197.5</v>
      </c>
    </row>
    <row r="14" ht="22.5" customHeight="1" spans="1:2">
      <c r="A14" s="28" t="s">
        <v>136</v>
      </c>
      <c r="B14" s="29"/>
    </row>
    <row r="15" ht="22.5" customHeight="1" spans="1:2">
      <c r="A15" s="28" t="s">
        <v>137</v>
      </c>
      <c r="B15" s="29">
        <v>6.32</v>
      </c>
    </row>
    <row r="16" ht="22.5" customHeight="1" spans="1:2">
      <c r="A16" s="28" t="s">
        <v>138</v>
      </c>
      <c r="B16" s="29"/>
    </row>
    <row r="17" ht="22.5" customHeight="1" spans="1:2">
      <c r="A17" s="28" t="s">
        <v>139</v>
      </c>
      <c r="B17" s="29"/>
    </row>
    <row r="18" ht="22.5" customHeight="1" spans="1:2">
      <c r="A18" s="28" t="s">
        <v>140</v>
      </c>
      <c r="B18" s="29"/>
    </row>
    <row r="19" ht="22.5" customHeight="1" spans="1:2">
      <c r="A19" s="28" t="s">
        <v>141</v>
      </c>
      <c r="B19" s="29"/>
    </row>
    <row r="20" ht="22.5" customHeight="1" spans="1:2">
      <c r="A20" s="28" t="s">
        <v>142</v>
      </c>
      <c r="B20" s="29">
        <v>19.6</v>
      </c>
    </row>
    <row r="21" ht="22.5" customHeight="1" spans="1:2">
      <c r="A21" s="28" t="s">
        <v>143</v>
      </c>
      <c r="B21" s="29">
        <v>1.6</v>
      </c>
    </row>
    <row r="22" ht="22.5" customHeight="1" spans="1:2">
      <c r="A22" s="28" t="s">
        <v>144</v>
      </c>
      <c r="B22" s="29">
        <v>14.9</v>
      </c>
    </row>
    <row r="23" ht="22.5" customHeight="1" spans="1:2">
      <c r="A23" s="28" t="s">
        <v>145</v>
      </c>
      <c r="B23" s="29">
        <v>5</v>
      </c>
    </row>
    <row r="24" ht="22.5" customHeight="1" spans="1:2">
      <c r="A24" s="28" t="s">
        <v>146</v>
      </c>
      <c r="B24" s="29"/>
    </row>
    <row r="25" ht="22.5" customHeight="1" spans="1:2">
      <c r="A25" s="28" t="s">
        <v>147</v>
      </c>
      <c r="B25" s="29"/>
    </row>
    <row r="26" ht="22.5" customHeight="1" spans="1:2">
      <c r="A26" s="28" t="s">
        <v>148</v>
      </c>
      <c r="B26" s="29"/>
    </row>
    <row r="27" ht="22.5" customHeight="1" spans="1:2">
      <c r="A27" s="67" t="s">
        <v>149</v>
      </c>
      <c r="B27" s="29"/>
    </row>
    <row r="28" ht="22.5" customHeight="1" spans="1:2">
      <c r="A28" s="67" t="s">
        <v>150</v>
      </c>
      <c r="B28" s="29">
        <v>5</v>
      </c>
    </row>
    <row r="29" ht="22.5" customHeight="1" spans="1:2">
      <c r="A29" s="67" t="s">
        <v>151</v>
      </c>
      <c r="B29" s="29"/>
    </row>
    <row r="30" ht="22.5" customHeight="1" spans="1:2">
      <c r="A30" s="67" t="s">
        <v>152</v>
      </c>
      <c r="B30" s="29"/>
    </row>
    <row r="31" ht="22.5" customHeight="1" spans="1:2">
      <c r="A31" s="67" t="s">
        <v>153</v>
      </c>
      <c r="B31" s="29"/>
    </row>
    <row r="32" ht="22.5" customHeight="1" spans="1:2">
      <c r="A32" s="67" t="s">
        <v>146</v>
      </c>
      <c r="B32" s="29"/>
    </row>
    <row r="33" ht="22.5" customHeight="1" spans="1:2">
      <c r="A33" s="67" t="s">
        <v>147</v>
      </c>
      <c r="B33" s="29"/>
    </row>
    <row r="34" ht="22.5" customHeight="1" spans="1:2">
      <c r="A34" s="67" t="s">
        <v>148</v>
      </c>
      <c r="B34" s="29"/>
    </row>
    <row r="35" ht="22.5" customHeight="1" spans="1:2">
      <c r="A35" s="67" t="s">
        <v>150</v>
      </c>
      <c r="B35" s="29"/>
    </row>
    <row r="36" ht="22.5" customHeight="1" spans="1:2">
      <c r="A36" s="67" t="s">
        <v>151</v>
      </c>
      <c r="B36" s="29"/>
    </row>
    <row r="37" ht="22.5" customHeight="1" spans="1:2">
      <c r="A37" s="67" t="s">
        <v>152</v>
      </c>
      <c r="B37" s="29"/>
    </row>
    <row r="38" ht="22.5" customHeight="1" spans="1:2">
      <c r="A38" s="67" t="s">
        <v>154</v>
      </c>
      <c r="B38" s="29">
        <v>282.26</v>
      </c>
    </row>
    <row r="39" ht="22.5" customHeight="1" spans="1:2">
      <c r="A39" s="67" t="s">
        <v>155</v>
      </c>
      <c r="B39" s="29">
        <v>282.26</v>
      </c>
    </row>
    <row r="40" ht="22.5" customHeight="1" spans="1:2">
      <c r="A40" s="67" t="s">
        <v>156</v>
      </c>
      <c r="B40" s="29"/>
    </row>
    <row r="41" ht="22.5" customHeight="1" spans="1:2">
      <c r="A41" s="67" t="s">
        <v>157</v>
      </c>
      <c r="B41" s="29"/>
    </row>
    <row r="42" ht="22.5" customHeight="1" spans="1:2">
      <c r="A42" s="67" t="s">
        <v>158</v>
      </c>
      <c r="B42" s="29"/>
    </row>
    <row r="43" ht="22.5" customHeight="1" spans="1:2">
      <c r="A43" s="67" t="s">
        <v>159</v>
      </c>
      <c r="B43" s="29"/>
    </row>
    <row r="44" ht="22.5" customHeight="1" spans="1:2">
      <c r="A44" s="67" t="s">
        <v>160</v>
      </c>
      <c r="B44" s="29"/>
    </row>
    <row r="45" ht="22.5" customHeight="1" spans="1:2">
      <c r="A45" s="67" t="s">
        <v>161</v>
      </c>
      <c r="B45" s="29"/>
    </row>
    <row r="46" ht="22.5" customHeight="1" spans="1:2">
      <c r="A46" s="67" t="s">
        <v>162</v>
      </c>
      <c r="B46" s="29"/>
    </row>
    <row r="47" ht="22.5" customHeight="1" spans="1:2">
      <c r="A47" s="67" t="s">
        <v>163</v>
      </c>
      <c r="B47" s="29"/>
    </row>
    <row r="48" ht="22.5" customHeight="1" spans="1:2">
      <c r="A48" s="67" t="s">
        <v>164</v>
      </c>
      <c r="B48" s="29"/>
    </row>
    <row r="49" ht="22.5" customHeight="1" spans="1:2">
      <c r="A49" s="67" t="s">
        <v>165</v>
      </c>
      <c r="B49" s="29"/>
    </row>
    <row r="50" ht="22.5" customHeight="1" spans="1:2">
      <c r="A50" s="67" t="s">
        <v>166</v>
      </c>
      <c r="B50" s="29"/>
    </row>
    <row r="51" ht="22.5" customHeight="1" spans="1:2">
      <c r="A51" s="67" t="s">
        <v>167</v>
      </c>
      <c r="B51" s="29"/>
    </row>
    <row r="52" ht="22.5" customHeight="1" spans="1:2">
      <c r="A52" s="67" t="s">
        <v>168</v>
      </c>
      <c r="B52" s="29">
        <f>B53+B57</f>
        <v>109.04</v>
      </c>
    </row>
    <row r="53" ht="22.5" customHeight="1" spans="1:2">
      <c r="A53" s="67" t="s">
        <v>169</v>
      </c>
      <c r="B53" s="29">
        <v>104.19</v>
      </c>
    </row>
    <row r="54" ht="22.5" customHeight="1" spans="1:2">
      <c r="A54" s="67" t="s">
        <v>170</v>
      </c>
      <c r="B54" s="29"/>
    </row>
    <row r="55" ht="22.5" customHeight="1" spans="1:2">
      <c r="A55" s="67" t="s">
        <v>171</v>
      </c>
      <c r="B55" s="29"/>
    </row>
    <row r="56" ht="22.5" customHeight="1" spans="1:2">
      <c r="A56" s="67" t="s">
        <v>172</v>
      </c>
      <c r="B56" s="29"/>
    </row>
    <row r="57" ht="22.5" customHeight="1" spans="1:2">
      <c r="A57" s="67" t="s">
        <v>173</v>
      </c>
      <c r="B57" s="29">
        <v>4.85</v>
      </c>
    </row>
    <row r="58" ht="22.5" customHeight="1" spans="1:2">
      <c r="A58" s="67" t="s">
        <v>174</v>
      </c>
      <c r="B58" s="29"/>
    </row>
    <row r="59" ht="22.5" customHeight="1" spans="1:2">
      <c r="A59" s="67" t="s">
        <v>175</v>
      </c>
      <c r="B59" s="29"/>
    </row>
    <row r="60" ht="22.5" customHeight="1" spans="1:2">
      <c r="A60" s="67" t="s">
        <v>176</v>
      </c>
      <c r="B60" s="29"/>
    </row>
    <row r="61" ht="22.5" customHeight="1" spans="1:2">
      <c r="A61" s="67" t="s">
        <v>177</v>
      </c>
      <c r="B61" s="29"/>
    </row>
    <row r="62" ht="22.5" customHeight="1" spans="1:2">
      <c r="A62" s="67" t="s">
        <v>178</v>
      </c>
      <c r="B62" s="29"/>
    </row>
    <row r="63" ht="22.5" customHeight="1" spans="1:2">
      <c r="A63" s="67" t="s">
        <v>179</v>
      </c>
      <c r="B63" s="29"/>
    </row>
    <row r="64" ht="22.5" customHeight="1" spans="1:2">
      <c r="A64" s="67" t="s">
        <v>180</v>
      </c>
      <c r="B64" s="29"/>
    </row>
    <row r="65" ht="22.5" customHeight="1" spans="1:2">
      <c r="A65" s="67" t="s">
        <v>181</v>
      </c>
      <c r="B65" s="29"/>
    </row>
    <row r="66" ht="22.5" customHeight="1" spans="1:2">
      <c r="A66" s="67" t="s">
        <v>182</v>
      </c>
      <c r="B66" s="29"/>
    </row>
    <row r="67" ht="22.5" customHeight="1" spans="1:2">
      <c r="A67" s="67" t="s">
        <v>183</v>
      </c>
      <c r="B67" s="29"/>
    </row>
    <row r="68" ht="22.5" customHeight="1" spans="1:2">
      <c r="A68" s="67" t="s">
        <v>184</v>
      </c>
      <c r="B68" s="29"/>
    </row>
    <row r="69" ht="22.5" customHeight="1" spans="1:2">
      <c r="A69" s="28" t="s">
        <v>185</v>
      </c>
      <c r="B69" s="29"/>
    </row>
    <row r="70" ht="22.5" customHeight="1" spans="1:2">
      <c r="A70" s="28" t="s">
        <v>186</v>
      </c>
      <c r="B70" s="29"/>
    </row>
    <row r="71" ht="22.5" customHeight="1" spans="1:2">
      <c r="A71" s="28" t="s">
        <v>187</v>
      </c>
      <c r="B71" s="29"/>
    </row>
    <row r="72" ht="22.5" customHeight="1" spans="1:2">
      <c r="A72" s="28" t="s">
        <v>188</v>
      </c>
      <c r="B72" s="29"/>
    </row>
    <row r="73" ht="22.5" customHeight="1" spans="1:2">
      <c r="A73" s="28" t="s">
        <v>189</v>
      </c>
      <c r="B73" s="29"/>
    </row>
    <row r="74" ht="22.5" customHeight="1" spans="1:2">
      <c r="A74" s="67" t="s">
        <v>190</v>
      </c>
      <c r="B74" s="29"/>
    </row>
    <row r="75" ht="22.5" customHeight="1" spans="1:2">
      <c r="A75" s="67" t="s">
        <v>191</v>
      </c>
      <c r="B75" s="29"/>
    </row>
    <row r="76" ht="22.5" customHeight="1" spans="1:2">
      <c r="A76" s="67" t="s">
        <v>192</v>
      </c>
      <c r="B76" s="29"/>
    </row>
    <row r="77" ht="22.5" customHeight="1" spans="1:2">
      <c r="A77" s="67" t="s">
        <v>193</v>
      </c>
      <c r="B77" s="29"/>
    </row>
    <row r="78" ht="22.5" customHeight="1" spans="1:2">
      <c r="A78" s="67" t="s">
        <v>194</v>
      </c>
      <c r="B78" s="29"/>
    </row>
    <row r="79" ht="22.5" customHeight="1" spans="1:2">
      <c r="A79" s="67" t="s">
        <v>195</v>
      </c>
      <c r="B79" s="29"/>
    </row>
    <row r="80" ht="22.5" customHeight="1" spans="1:2">
      <c r="A80" s="67" t="s">
        <v>196</v>
      </c>
      <c r="B80" s="29"/>
    </row>
    <row r="81" ht="22.5" customHeight="1" spans="1:2">
      <c r="A81" s="67" t="s">
        <v>197</v>
      </c>
      <c r="B81" s="29"/>
    </row>
    <row r="82" ht="22.5" customHeight="1" spans="1:2">
      <c r="A82" s="67" t="s">
        <v>198</v>
      </c>
      <c r="B82" s="29"/>
    </row>
    <row r="83" ht="22.5" customHeight="1" spans="1:2">
      <c r="A83" s="67" t="s">
        <v>199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200</v>
      </c>
      <c r="B1" s="23"/>
    </row>
    <row r="2" ht="24" spans="1:2">
      <c r="A2" s="24" t="s">
        <v>201</v>
      </c>
      <c r="B2" s="24"/>
    </row>
    <row r="3" spans="1:2">
      <c r="A3" s="47"/>
      <c r="B3" s="51" t="s">
        <v>15</v>
      </c>
    </row>
    <row r="4" ht="22.5" customHeight="1" spans="1:2">
      <c r="A4" s="61" t="s">
        <v>202</v>
      </c>
      <c r="B4" s="61" t="s">
        <v>17</v>
      </c>
    </row>
    <row r="5" ht="22.5" customHeight="1" spans="1:3">
      <c r="A5" s="62" t="s">
        <v>203</v>
      </c>
      <c r="B5" s="63">
        <v>699.75</v>
      </c>
      <c r="C5" s="64">
        <v>0</v>
      </c>
    </row>
    <row r="6" ht="22.5" customHeight="1" spans="1:2">
      <c r="A6" s="62" t="s">
        <v>204</v>
      </c>
      <c r="B6" s="63">
        <v>699.75</v>
      </c>
    </row>
    <row r="7" ht="22.5" customHeight="1" spans="1:2">
      <c r="A7" s="62" t="s">
        <v>205</v>
      </c>
      <c r="B7" s="65">
        <v>699.75</v>
      </c>
    </row>
    <row r="8" s="59" customFormat="1" ht="22.5" customHeight="1" spans="1:2">
      <c r="A8" s="62" t="s">
        <v>206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207</v>
      </c>
      <c r="B1" s="23"/>
      <c r="C1" s="23"/>
      <c r="D1" s="23"/>
    </row>
    <row r="2" ht="29.25" customHeight="1" spans="1:4">
      <c r="A2" s="24" t="s">
        <v>208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209</v>
      </c>
      <c r="B5" s="43"/>
      <c r="C5" s="55" t="s">
        <v>209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210</v>
      </c>
      <c r="B9" s="43"/>
      <c r="C9" s="57"/>
      <c r="D9" s="43"/>
    </row>
    <row r="10" customHeight="1" spans="1:1">
      <c r="A10" s="20" t="s">
        <v>211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212</v>
      </c>
      <c r="B1" s="23"/>
    </row>
    <row r="2" ht="24" spans="1:2">
      <c r="A2" s="24" t="s">
        <v>213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30" sqref="A30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215</v>
      </c>
      <c r="B1" s="23"/>
    </row>
    <row r="2" ht="29.25" customHeight="1" spans="1:2">
      <c r="A2" s="24" t="s">
        <v>216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217</v>
      </c>
      <c r="B4" s="49" t="s">
        <v>17</v>
      </c>
    </row>
    <row r="5" ht="22.5" customHeight="1" spans="1:3">
      <c r="A5" s="50" t="s">
        <v>203</v>
      </c>
      <c r="B5" s="43"/>
      <c r="C5" s="46"/>
    </row>
    <row r="6" s="22" customFormat="1" ht="16.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G29" sqref="G29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219</v>
      </c>
      <c r="B1" s="23"/>
    </row>
    <row r="2" ht="30" customHeight="1" spans="1:4">
      <c r="A2" s="24" t="s">
        <v>220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209</v>
      </c>
      <c r="B5" s="14"/>
      <c r="C5" s="39" t="s">
        <v>209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2025年一般公共预算收支预算表</vt:lpstr>
      <vt:lpstr>表2 2025年一般公共预算本级支出预算表</vt:lpstr>
      <vt:lpstr>表3 2025年一般公共预算本级基本支出预算表</vt:lpstr>
      <vt:lpstr>表4 2025年一般公共预算转移支付预算表</vt:lpstr>
      <vt:lpstr>表5 2025年政府性基金预算收支预算表</vt:lpstr>
      <vt:lpstr>表6 2025年政府性基金预算本级支出预算表</vt:lpstr>
      <vt:lpstr>表7 2025年政府性基金预算转移支付预算表</vt:lpstr>
      <vt:lpstr>表8 2025年国有资本经营预算收支预算表</vt:lpstr>
      <vt:lpstr>表9 2025年国有资本经营预算本级支出预算表</vt:lpstr>
      <vt:lpstr>表10 2025年社会保险基金收支预算表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_丫頭．</cp:lastModifiedBy>
  <dcterms:created xsi:type="dcterms:W3CDTF">2006-09-13T11:21:00Z</dcterms:created>
  <dcterms:modified xsi:type="dcterms:W3CDTF">2025-02-11T02:35:50Z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