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tabRatio="741" activeTab="4"/>
  </bookViews>
  <sheets>
    <sheet name="工程预算总价表封面" sheetId="2" r:id="rId1"/>
    <sheet name="主表1 预算总表" sheetId="3" r:id="rId2"/>
    <sheet name="主表2 工程部分总预算表" sheetId="4" r:id="rId3"/>
    <sheet name="主表3 建筑工程预算表" sheetId="5" r:id="rId4"/>
    <sheet name="主表3 施工临时工程预算表" sheetId="6" r:id="rId5"/>
    <sheet name="附表1-1 建筑工程单价汇总表" sheetId="8" state="hidden" r:id="rId6"/>
    <sheet name="附表3 主要材料预算价格汇总表" sheetId="9" r:id="rId7"/>
    <sheet name="附表4 次要材料预算价格汇总表" sheetId="10" r:id="rId8"/>
    <sheet name="附表5 施工机械台时费汇总表" sheetId="11" state="hidden" r:id="rId9"/>
    <sheet name="附表7 主要材料量（含砂石料）汇总表" sheetId="12" state="hidden" r:id="rId10"/>
    <sheet name="附表8 工日数量汇总表" sheetId="13" state="hidden" r:id="rId11"/>
    <sheet name="附件表1 人工预算单价表" sheetId="14" r:id="rId12"/>
    <sheet name="附件表3 主要材料预算价格计算表" sheetId="15" state="hidden" r:id="rId13"/>
    <sheet name="附件表5 建筑工程单价表" sheetId="16" state="hidden" r:id="rId14"/>
    <sheet name="费用系数汇总表" sheetId="17" r:id="rId15"/>
    <sheet name="电价计算表" sheetId="18" state="hidden" r:id="rId16"/>
    <sheet name="水价计算表" sheetId="19" state="hidden" r:id="rId17"/>
    <sheet name="风价计算表" sheetId="20" state="hidden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<sst xmlns="http://schemas.openxmlformats.org/spreadsheetml/2006/main" count="2538" uniqueCount="498">
  <si>
    <t>工程预算总价表</t>
  </si>
  <si>
    <t>建设单位:</t>
  </si>
  <si>
    <t>工程名称:</t>
  </si>
  <si>
    <t>工程造价:</t>
  </si>
  <si>
    <t>443463.65元</t>
  </si>
  <si>
    <t>大写:</t>
  </si>
  <si>
    <t>肆拾肆万叁仟肆佰陆拾叁元陆角伍分</t>
  </si>
  <si>
    <t>建设地点:</t>
  </si>
  <si>
    <t>工程性质:</t>
  </si>
  <si>
    <t>枢纽及引水工程</t>
  </si>
  <si>
    <t>定额体系:</t>
  </si>
  <si>
    <t>重庆水利2021</t>
  </si>
  <si>
    <t>编制单位:</t>
  </si>
  <si>
    <t xml:space="preserve">                       (盖单位章)</t>
  </si>
  <si>
    <t>编制人员:</t>
  </si>
  <si>
    <t xml:space="preserve">                   (造价工程师盖执业专用章)</t>
  </si>
  <si>
    <t>主表1</t>
  </si>
  <si>
    <t>预算总表</t>
  </si>
  <si>
    <t>单位:元</t>
  </si>
  <si>
    <t>序号</t>
  </si>
  <si>
    <t>工程或费用名称</t>
  </si>
  <si>
    <t>建安工程费</t>
  </si>
  <si>
    <t>设备购置费</t>
  </si>
  <si>
    <t>独立费用</t>
  </si>
  <si>
    <t>合计</t>
  </si>
  <si>
    <t>Ⅰ</t>
  </si>
  <si>
    <t>工程部分投资</t>
  </si>
  <si>
    <t>第一部分 建筑工程</t>
  </si>
  <si>
    <t>一</t>
  </si>
  <si>
    <t>挡水工程</t>
  </si>
  <si>
    <t>二</t>
  </si>
  <si>
    <t>泄洪工程</t>
  </si>
  <si>
    <t>三</t>
  </si>
  <si>
    <t>放水工程</t>
  </si>
  <si>
    <t>四</t>
  </si>
  <si>
    <t>上坝公路</t>
  </si>
  <si>
    <t>五</t>
  </si>
  <si>
    <t>其他建筑工程</t>
  </si>
  <si>
    <t>第二部分 机电设备及安装工程</t>
  </si>
  <si>
    <t>第三部分 金属结构设备及安装工程</t>
  </si>
  <si>
    <t>第四部分 施工临时工程</t>
  </si>
  <si>
    <t>其它施工临时工程</t>
  </si>
  <si>
    <t>安全生产费</t>
  </si>
  <si>
    <t>第五部分 独立费用</t>
  </si>
  <si>
    <t>工程建设监理费</t>
  </si>
  <si>
    <t>科研勘察设计费</t>
  </si>
  <si>
    <t>一至五部分投资合计</t>
  </si>
  <si>
    <t>总投资</t>
  </si>
  <si>
    <t>主表2</t>
  </si>
  <si>
    <t>工程部分总预算表</t>
  </si>
  <si>
    <t>占一至五部
分投资(%)</t>
  </si>
  <si>
    <t>基本预备费</t>
  </si>
  <si>
    <t>静态总投资</t>
  </si>
  <si>
    <t>主表3</t>
  </si>
  <si>
    <t>建筑工程预算表</t>
  </si>
  <si>
    <t>单位</t>
  </si>
  <si>
    <t>数量</t>
  </si>
  <si>
    <t>单价(元)</t>
  </si>
  <si>
    <t>合计(元)</t>
  </si>
  <si>
    <t>备注</t>
  </si>
  <si>
    <t>(一)</t>
  </si>
  <si>
    <t>上游坝坡</t>
  </si>
  <si>
    <t>土方开挖</t>
  </si>
  <si>
    <t>m3</t>
  </si>
  <si>
    <t>C20砼垫层</t>
  </si>
  <si>
    <t>M7.5浆砌条石挡墙</t>
  </si>
  <si>
    <t>坝坡除草</t>
  </si>
  <si>
    <t>m2</t>
  </si>
  <si>
    <t>(二)</t>
  </si>
  <si>
    <t>坝顶</t>
  </si>
  <si>
    <t>坝体粘土碾压回填</t>
  </si>
  <si>
    <t>C20砼防浪墙</t>
  </si>
  <si>
    <t>钢筋制安</t>
  </si>
  <si>
    <t>t</t>
  </si>
  <si>
    <t>不锈钢栏杆（0.8m高）</t>
  </si>
  <si>
    <t>m</t>
  </si>
  <si>
    <t>碎石垫层（厚0.15m）</t>
  </si>
  <si>
    <t>C25砼路面20cm厚</t>
  </si>
  <si>
    <t>C20砼路缘石</t>
  </si>
  <si>
    <t>沥青杉木板</t>
  </si>
  <si>
    <t>路面切缝、沥青灌缝</t>
  </si>
  <si>
    <t>(三)</t>
  </si>
  <si>
    <t>下游坝坡</t>
  </si>
  <si>
    <t>碎石反滤层</t>
  </si>
  <si>
    <t>干砌块石棱体</t>
  </si>
  <si>
    <t>C20砼步道（10cm厚）</t>
  </si>
  <si>
    <t>土石碾压回填</t>
  </si>
  <si>
    <t>C20砼梯步</t>
  </si>
  <si>
    <t>C20砼排水沟</t>
  </si>
  <si>
    <t>碎石垫层（梯步）</t>
  </si>
  <si>
    <t>溢洪道工程</t>
  </si>
  <si>
    <t>石方开挖</t>
  </si>
  <si>
    <t>C20埋石砼边墙</t>
  </si>
  <si>
    <t>C20砼底板</t>
  </si>
  <si>
    <t>底板钢筋制安</t>
  </si>
  <si>
    <t>土方回填</t>
  </si>
  <si>
    <t>C25砼桥面板</t>
  </si>
  <si>
    <t>聚乙烯泡沫板</t>
  </si>
  <si>
    <t>不锈钢栏杆</t>
  </si>
  <si>
    <t>放水设施</t>
  </si>
  <si>
    <t>浆砌条石卧管拆除</t>
  </si>
  <si>
    <t>Φ250PE管（0.6MPA以下）</t>
  </si>
  <si>
    <t>C20砼</t>
  </si>
  <si>
    <t>BW遇水膨胀止水条20*50</t>
  </si>
  <si>
    <t>DN250手动蝶阀</t>
  </si>
  <si>
    <t>个</t>
  </si>
  <si>
    <t>灌溉渠</t>
  </si>
  <si>
    <t>M5页岩砖砌渠道修复（利用原页岩砖）</t>
  </si>
  <si>
    <t>km</t>
  </si>
  <si>
    <t>路基石渣回填</t>
  </si>
  <si>
    <t>安全警示牌</t>
  </si>
  <si>
    <t>施工临时工程预算表</t>
  </si>
  <si>
    <t>%</t>
  </si>
  <si>
    <t>附表1-1</t>
  </si>
  <si>
    <t>建筑工程单价汇总表</t>
  </si>
  <si>
    <t>单位：元</t>
  </si>
  <si>
    <t>名称</t>
  </si>
  <si>
    <t>单价</t>
  </si>
  <si>
    <t>其中</t>
  </si>
  <si>
    <t>人工费</t>
  </si>
  <si>
    <t>材料费</t>
  </si>
  <si>
    <t>机械费</t>
  </si>
  <si>
    <t>其他费用</t>
  </si>
  <si>
    <t>其他直接费</t>
  </si>
  <si>
    <t>间接费</t>
  </si>
  <si>
    <t>利润</t>
  </si>
  <si>
    <t>价差</t>
  </si>
  <si>
    <t>税金</t>
  </si>
  <si>
    <t>第 7 页 共 46 页</t>
  </si>
  <si>
    <t>第 8 页 共 46 页</t>
  </si>
  <si>
    <t>附表3</t>
  </si>
  <si>
    <t>主要材料预算价格汇总表</t>
  </si>
  <si>
    <t>名称及规格</t>
  </si>
  <si>
    <t>预算价格</t>
  </si>
  <si>
    <t>基价</t>
  </si>
  <si>
    <t>原价
（除税）</t>
  </si>
  <si>
    <t>运杂费</t>
  </si>
  <si>
    <t>运输
保险费</t>
  </si>
  <si>
    <t>采购
及保管费</t>
  </si>
  <si>
    <t xml:space="preserve">柴油 </t>
  </si>
  <si>
    <t>kg</t>
  </si>
  <si>
    <t xml:space="preserve">汽油 </t>
  </si>
  <si>
    <t xml:space="preserve">钢筋 </t>
  </si>
  <si>
    <t xml:space="preserve">水泥 42.5 </t>
  </si>
  <si>
    <t xml:space="preserve">碎石 </t>
  </si>
  <si>
    <t xml:space="preserve">碎石40mm </t>
  </si>
  <si>
    <t xml:space="preserve">中砂 </t>
  </si>
  <si>
    <t xml:space="preserve">块石 </t>
  </si>
  <si>
    <t>附表4</t>
  </si>
  <si>
    <t>次要材料预算价格汇总表</t>
  </si>
  <si>
    <t>预算价（除税）</t>
  </si>
  <si>
    <t xml:space="preserve">电 </t>
  </si>
  <si>
    <t>kW.h</t>
  </si>
  <si>
    <t xml:space="preserve">水 </t>
  </si>
  <si>
    <t xml:space="preserve">风 </t>
  </si>
  <si>
    <t xml:space="preserve">毛条石 </t>
  </si>
  <si>
    <t xml:space="preserve">锯材 </t>
  </si>
  <si>
    <t xml:space="preserve">电焊条 </t>
  </si>
  <si>
    <t xml:space="preserve">卡扣件 </t>
  </si>
  <si>
    <t xml:space="preserve">铁钉 </t>
  </si>
  <si>
    <t xml:space="preserve">铁件 </t>
  </si>
  <si>
    <t xml:space="preserve">铁件及预埋件 </t>
  </si>
  <si>
    <t xml:space="preserve">铁丝 </t>
  </si>
  <si>
    <t xml:space="preserve">型钢 </t>
  </si>
  <si>
    <t xml:space="preserve">组合钢模板 </t>
  </si>
  <si>
    <t xml:space="preserve">预制混凝土块 </t>
  </si>
  <si>
    <t xml:space="preserve">预制混凝土柱 </t>
  </si>
  <si>
    <t xml:space="preserve">合金钎头 </t>
  </si>
  <si>
    <t xml:space="preserve">砖 </t>
  </si>
  <si>
    <t>千块</t>
  </si>
  <si>
    <t xml:space="preserve">聚乙烯泡沫板 </t>
  </si>
  <si>
    <t xml:space="preserve">闭孔低发泡沫塑料板 </t>
  </si>
  <si>
    <t>第 11 页 共 46 页</t>
  </si>
  <si>
    <t>附表5</t>
  </si>
  <si>
    <t>施工机械台时费汇总表</t>
  </si>
  <si>
    <t>台时费
（预算价）</t>
  </si>
  <si>
    <t>台时费
（基价）</t>
  </si>
  <si>
    <t>台时费
（价差）</t>
  </si>
  <si>
    <t>折旧费</t>
  </si>
  <si>
    <t>修理及替
换设备费</t>
  </si>
  <si>
    <t>安拆费</t>
  </si>
  <si>
    <t>动力燃料费</t>
  </si>
  <si>
    <t>预算价</t>
  </si>
  <si>
    <t>单斗挖掘机 油动 1m3</t>
  </si>
  <si>
    <t>单斗挖掘机 液压 1m3</t>
  </si>
  <si>
    <t>推土机 59kW</t>
  </si>
  <si>
    <t>推土机 88kW</t>
  </si>
  <si>
    <t>压路机 内燃 12-15t</t>
  </si>
  <si>
    <t>蛙式夯实机 2.8kW</t>
  </si>
  <si>
    <t>胶轮架子车</t>
  </si>
  <si>
    <t>混凝土搅拌机 0.4m3</t>
  </si>
  <si>
    <t>振动器 插入式 2.2kW</t>
  </si>
  <si>
    <t>振动器 变频机组 4.5kVA</t>
  </si>
  <si>
    <t>风(砂)水枪 6m3/min</t>
  </si>
  <si>
    <t>载重汽车 5t</t>
  </si>
  <si>
    <t>载重汽车 10t</t>
  </si>
  <si>
    <t>自卸汽车 5t</t>
  </si>
  <si>
    <t>自卸汽车 8t</t>
  </si>
  <si>
    <t>塔式起重机 10t</t>
  </si>
  <si>
    <t>履带起重机 油动 5t</t>
  </si>
  <si>
    <t>汽车起重机 5t</t>
  </si>
  <si>
    <t>电焊机 直流 30kW</t>
  </si>
  <si>
    <t>第 12 页 共 46 页</t>
  </si>
  <si>
    <t>电焊机 交流 25kVA</t>
  </si>
  <si>
    <t>对焊机 电阻型 150kVA</t>
  </si>
  <si>
    <t>钢筋弯曲机 Φ6～40mm</t>
  </si>
  <si>
    <t>钢筋调直机 4-14kW</t>
  </si>
  <si>
    <t>钢筋切断机 20kW</t>
  </si>
  <si>
    <t>液压岩石破碎机 HB30G</t>
  </si>
  <si>
    <t>第 13 页 共 46 页</t>
  </si>
  <si>
    <t>附表 7</t>
  </si>
  <si>
    <t>主要材料量（含砂石料）汇总表</t>
  </si>
  <si>
    <t>项目</t>
  </si>
  <si>
    <t>水泥(t)</t>
  </si>
  <si>
    <t>钢筋(t)</t>
  </si>
  <si>
    <t>砂(m3)</t>
  </si>
  <si>
    <t>碎石(m3)</t>
  </si>
  <si>
    <t>汽油(t)</t>
  </si>
  <si>
    <t>柴油(t)</t>
  </si>
  <si>
    <t>第 14 页 共 46 页</t>
  </si>
  <si>
    <t>附表8</t>
  </si>
  <si>
    <t>工时数量汇总表</t>
  </si>
  <si>
    <t>工时数量</t>
  </si>
  <si>
    <t>工长</t>
  </si>
  <si>
    <t>高级工</t>
  </si>
  <si>
    <t>中级工</t>
  </si>
  <si>
    <t>初级工</t>
  </si>
  <si>
    <t>第 15 页 共 46 页</t>
  </si>
  <si>
    <t>附件表1</t>
  </si>
  <si>
    <t>人工预算单价表</t>
  </si>
  <si>
    <t>工程类别：枢纽及引水工程</t>
  </si>
  <si>
    <t>单位：元/工时</t>
  </si>
  <si>
    <t>工种</t>
  </si>
  <si>
    <t>第 16 页 共 46 页</t>
  </si>
  <si>
    <t>附件表3</t>
  </si>
  <si>
    <t>主要材料预算价格计算表</t>
  </si>
  <si>
    <t>编号</t>
  </si>
  <si>
    <t>原价
依据</t>
  </si>
  <si>
    <t>单位毛重(t)</t>
  </si>
  <si>
    <t>每吨运费(元)</t>
  </si>
  <si>
    <t>价格(元)</t>
  </si>
  <si>
    <t>原价
(除税)</t>
  </si>
  <si>
    <t>采购及
保管费</t>
  </si>
  <si>
    <t>预算
价格</t>
  </si>
  <si>
    <t>铜梁区08-2024</t>
  </si>
  <si>
    <t xml:space="preserve">砂 </t>
  </si>
  <si>
    <t>第 17 页 共 46 页</t>
  </si>
  <si>
    <t>附件表5</t>
  </si>
  <si>
    <t>建筑工程单价表</t>
  </si>
  <si>
    <t>项目编号：1</t>
  </si>
  <si>
    <t>项目名称：土方开挖</t>
  </si>
  <si>
    <t>定额单位：100m3</t>
  </si>
  <si>
    <t>定额编号：Y10463</t>
  </si>
  <si>
    <t>施工方法：挖、装、运、卸、空回；</t>
  </si>
  <si>
    <t>直接费</t>
  </si>
  <si>
    <t>元</t>
  </si>
  <si>
    <t>基本直接费</t>
  </si>
  <si>
    <t>1.1.1</t>
  </si>
  <si>
    <t>(1)</t>
  </si>
  <si>
    <t>工时</t>
  </si>
  <si>
    <t>1.1.2</t>
  </si>
  <si>
    <t>1.1.3</t>
  </si>
  <si>
    <t>机械使用费</t>
  </si>
  <si>
    <t>单斗挖掘机</t>
  </si>
  <si>
    <t>台时</t>
  </si>
  <si>
    <t>(2)</t>
  </si>
  <si>
    <t>推土机</t>
  </si>
  <si>
    <t>(3)</t>
  </si>
  <si>
    <t>自卸汽车</t>
  </si>
  <si>
    <t>1.1.4</t>
  </si>
  <si>
    <t>柴油</t>
  </si>
  <si>
    <t>小计</t>
  </si>
  <si>
    <t>第 18 页 共 46 页</t>
  </si>
  <si>
    <t>项目编号：2</t>
  </si>
  <si>
    <t>项目名称：C20砼垫层</t>
  </si>
  <si>
    <t>定额编号：Y30259+Y30352×1.03+Y30392×1.03+Y30446×1.03</t>
  </si>
  <si>
    <t>施工方法：凿毛、冲洗、清仓、浇筑、振捣、养护、值班；搅拌、出料、清洗；人工装、运、卸、清洗；开关贮料斗活门、扒料、冲洗料斗泻槽；</t>
  </si>
  <si>
    <t>(4)</t>
  </si>
  <si>
    <t>水</t>
  </si>
  <si>
    <t>锯材</t>
  </si>
  <si>
    <t>电焊条</t>
  </si>
  <si>
    <t>卡扣件</t>
  </si>
  <si>
    <t>(5)</t>
  </si>
  <si>
    <t>铁件</t>
  </si>
  <si>
    <t>(6)</t>
  </si>
  <si>
    <t>铁件及预埋件</t>
  </si>
  <si>
    <t>(7)</t>
  </si>
  <si>
    <t>型钢</t>
  </si>
  <si>
    <t>(8)</t>
  </si>
  <si>
    <t>组合钢模板</t>
  </si>
  <si>
    <t>(9)</t>
  </si>
  <si>
    <t>预制混凝土柱</t>
  </si>
  <si>
    <t>(10)</t>
  </si>
  <si>
    <t>纯混凝土 C20 水泥强度42.5 2级配 水灰比0.60</t>
  </si>
  <si>
    <t>混凝土搅拌机</t>
  </si>
  <si>
    <t>振动器</t>
  </si>
  <si>
    <t>风(砂)水枪</t>
  </si>
  <si>
    <t>载重汽车</t>
  </si>
  <si>
    <t>汽车起重机</t>
  </si>
  <si>
    <t>电焊机</t>
  </si>
  <si>
    <t>第 19 页 共 46 页</t>
  </si>
  <si>
    <t>汽油</t>
  </si>
  <si>
    <t>水泥 42.5</t>
  </si>
  <si>
    <t>碎石40mm</t>
  </si>
  <si>
    <t>中砂</t>
  </si>
  <si>
    <t>第 20 页 共 46 页</t>
  </si>
  <si>
    <t>项目编号：3</t>
  </si>
  <si>
    <t>项目名称：M7.5浆砌条石挡墙</t>
  </si>
  <si>
    <t>定额编号：Y50019+Y50086×0.25</t>
  </si>
  <si>
    <t>施工方法：选修石、洗石、砌石、勾缝；20m以内配运水泥、砂、拌制、清洗等；</t>
  </si>
  <si>
    <t>毛条石</t>
  </si>
  <si>
    <t>砌筑砂浆 M7.5</t>
  </si>
  <si>
    <t>第 21 页 共 46 页</t>
  </si>
  <si>
    <t>项目名称：坝体粘土碾压回填</t>
  </si>
  <si>
    <t>定额编号：Y10551</t>
  </si>
  <si>
    <t>施工方法：包括5m内取土、倒土、平土、洒水、夯实(干密度1.6以下)；</t>
  </si>
  <si>
    <t>蛙式夯实机</t>
  </si>
  <si>
    <t>第 22 页 共 46 页</t>
  </si>
  <si>
    <t>项目名称：C20砼防浪墙</t>
  </si>
  <si>
    <t>定额编号：Y30266+Y30392×1.03+Y30446×1.03</t>
  </si>
  <si>
    <t>施工方法：凿毛、冲洗、清仓、浇筑、振捣、养护、值班；人工装、运、卸、清洗；开关贮料斗活门、扒料、冲洗料斗泻槽；</t>
  </si>
  <si>
    <t>第 23 页 共 46 页</t>
  </si>
  <si>
    <t>第 24 页 共 46 页</t>
  </si>
  <si>
    <t>项目编号：4</t>
  </si>
  <si>
    <t>项目名称：碎石垫层（厚0.15m）</t>
  </si>
  <si>
    <t>定额单位：1000m2</t>
  </si>
  <si>
    <t>定额编号：Y80034+(Y80034-1)</t>
  </si>
  <si>
    <t>施工方法：挖路槽、培路基、基础材料的铺压等；</t>
  </si>
  <si>
    <t>碎石</t>
  </si>
  <si>
    <t>压路机</t>
  </si>
  <si>
    <t>第 25 页 共 46 页</t>
  </si>
  <si>
    <t>项目编号：5</t>
  </si>
  <si>
    <t>项目名称：C25砼路面20cm厚</t>
  </si>
  <si>
    <t>定额编号：Y80039+(Y80039-1)×5</t>
  </si>
  <si>
    <t>施工方法：铺筑路面、磨耗层、保护层等全部工作；</t>
  </si>
  <si>
    <t>纯混凝土 C25 水泥强度42.5 2级配 水灰比0.55</t>
  </si>
  <si>
    <t>第 26 页 共 46 页</t>
  </si>
  <si>
    <t>项目编号：6</t>
  </si>
  <si>
    <t>项目名称：C20砼路缘石</t>
  </si>
  <si>
    <t>定额编号：Y50038+Y50086×0.173</t>
  </si>
  <si>
    <t>施工方法：冲洗、砌筑、勾缝；20m以内配运水泥、砂、拌制、清洗等；</t>
  </si>
  <si>
    <t>预制混凝土块</t>
  </si>
  <si>
    <t>第 27 页 共 46 页</t>
  </si>
  <si>
    <t>项目名称：碎石反滤层</t>
  </si>
  <si>
    <t>定额编号：Y50075</t>
  </si>
  <si>
    <t>施工方法：修坡、压实；</t>
  </si>
  <si>
    <t>第 28 页 共 46 页</t>
  </si>
  <si>
    <t>项目名称：干砌块石棱体</t>
  </si>
  <si>
    <t>定额编号：Y50055</t>
  </si>
  <si>
    <t>施工方法：选修石、砌筑、填缝、找平；</t>
  </si>
  <si>
    <t>块石</t>
  </si>
  <si>
    <t>第 29 页 共 46 页</t>
  </si>
  <si>
    <t>项目名称：C20砼步道（10cm厚）</t>
  </si>
  <si>
    <t>定额编号：Y30276+Y30352×1.03+Y30392×1.03+Y30446×1.03</t>
  </si>
  <si>
    <t>铁钉</t>
  </si>
  <si>
    <t>(11)</t>
  </si>
  <si>
    <t>履带起重机</t>
  </si>
  <si>
    <t>第 30 页 共 46 页</t>
  </si>
  <si>
    <t>第 31 页 共 46 页</t>
  </si>
  <si>
    <t>项目名称：石方开挖</t>
  </si>
  <si>
    <t>定额编号：Y80247+Y21171</t>
  </si>
  <si>
    <t>施工方法：装拆合金钎头,破碎岩石、机械移动；挖装、运输、卸除、空回；</t>
  </si>
  <si>
    <t>合金钎头</t>
  </si>
  <si>
    <t>液压岩石破碎机</t>
  </si>
  <si>
    <t>第 32 页 共 46 页</t>
  </si>
  <si>
    <t>项目名称：C20埋石砼边墙</t>
  </si>
  <si>
    <t>定额编号：Y30260+Y30352×0.824+Y30392×0.824+Y30446×0.824</t>
  </si>
  <si>
    <t>第 33 页 共 46 页</t>
  </si>
  <si>
    <t>第 34 页 共 46 页</t>
  </si>
  <si>
    <t>项目名称：C25砼桥面板</t>
  </si>
  <si>
    <t>定额编号：Y30231+Y30352×1.03+Y30392×1.03+Y30446×1.03</t>
  </si>
  <si>
    <t>塔式起重机</t>
  </si>
  <si>
    <t>第 35 页 共 46 页</t>
  </si>
  <si>
    <t>第 36 页 共 46 页</t>
  </si>
  <si>
    <t>项目编号：7</t>
  </si>
  <si>
    <t>项目名称：钢筋制安</t>
  </si>
  <si>
    <t>定额单位：t</t>
  </si>
  <si>
    <t>定额编号：Y30571</t>
  </si>
  <si>
    <t>施工方法：回直、切断、弯曲、焊接、绑扎、加工场至施工场地运输；</t>
  </si>
  <si>
    <t>钢筋</t>
  </si>
  <si>
    <t>铁丝</t>
  </si>
  <si>
    <t>对焊机</t>
  </si>
  <si>
    <t>钢筋弯曲机</t>
  </si>
  <si>
    <t>钢筋调直机</t>
  </si>
  <si>
    <t>钢筋切断机</t>
  </si>
  <si>
    <t>第 37 页 共 46 页</t>
  </si>
  <si>
    <t>项目编号：8</t>
  </si>
  <si>
    <t>项目名称：聚乙烯泡沫板</t>
  </si>
  <si>
    <t>定额单位：100m2</t>
  </si>
  <si>
    <t>定额编号：G30543</t>
  </si>
  <si>
    <t>施工方法：伸缩缝泡沫板、泡沫塑料板；</t>
  </si>
  <si>
    <t>闭孔低发泡沫塑料板</t>
  </si>
  <si>
    <t>第 38 页 共 46 页</t>
  </si>
  <si>
    <t>项目名称：浆砌条石卧管拆除</t>
  </si>
  <si>
    <t>定额编号：Y50082</t>
  </si>
  <si>
    <t>施工方法：拆除、清理、堆放；</t>
  </si>
  <si>
    <t>第 39 页 共 46 页</t>
  </si>
  <si>
    <t>项目名称：C20砼</t>
  </si>
  <si>
    <t>定额编号：Y30287+Y30392×1.03+Y30446×1.03</t>
  </si>
  <si>
    <t>第 40 页 共 46 页</t>
  </si>
  <si>
    <t>定额编号：Y10262</t>
  </si>
  <si>
    <t>施工方法：机械开挖,人工配合挖保护层、胶轮架子车倒运土50m、修边、修底等；</t>
  </si>
  <si>
    <t>第 41 页 共 46 页</t>
  </si>
  <si>
    <t>项目名称：M5页岩砖砌渠道修复（利用原页岩砖）</t>
  </si>
  <si>
    <t>定额编号：Y50062</t>
  </si>
  <si>
    <t>施工方法：拌运砂浆、搭拆跳板、砌筑、勾缝；</t>
  </si>
  <si>
    <t>砖</t>
  </si>
  <si>
    <t>第 42 页 共 46 页</t>
  </si>
  <si>
    <t>费用系数汇总表</t>
  </si>
  <si>
    <t>工程名称：</t>
  </si>
  <si>
    <t>工程类别</t>
  </si>
  <si>
    <t>工程单价费(税)率(%)</t>
  </si>
  <si>
    <t>其它直接费</t>
  </si>
  <si>
    <t>冬雨季施工增加费</t>
  </si>
  <si>
    <t>夜间施工增加费</t>
  </si>
  <si>
    <t>小型临时设施费</t>
  </si>
  <si>
    <t>现场管理费</t>
  </si>
  <si>
    <t>其他费</t>
  </si>
  <si>
    <t>建筑工程</t>
  </si>
  <si>
    <t>土方</t>
  </si>
  <si>
    <t>石方</t>
  </si>
  <si>
    <t>混凝土</t>
  </si>
  <si>
    <t>钻孔灌浆</t>
  </si>
  <si>
    <t>掘进机施工隧洞工程（顶管）</t>
  </si>
  <si>
    <t>掘进机施工隧洞工程（其他）</t>
  </si>
  <si>
    <t>其他</t>
  </si>
  <si>
    <t>安装工程</t>
  </si>
  <si>
    <t>安装</t>
  </si>
  <si>
    <t>第 43 页 共 46 页</t>
  </si>
  <si>
    <t>电价计算表</t>
  </si>
  <si>
    <t>公式</t>
  </si>
  <si>
    <t>费用值</t>
  </si>
  <si>
    <t>A</t>
  </si>
  <si>
    <t>电网电价</t>
  </si>
  <si>
    <t>0.66/(1-0.06)/(1-0.07)+0.03</t>
  </si>
  <si>
    <t>A.1</t>
  </si>
  <si>
    <t>电网比例</t>
  </si>
  <si>
    <t>A.2</t>
  </si>
  <si>
    <t>基本电价</t>
  </si>
  <si>
    <t>A.3</t>
  </si>
  <si>
    <t>高压输电线路损耗率</t>
  </si>
  <si>
    <t>A.4</t>
  </si>
  <si>
    <t>供电设施维修摊销费</t>
  </si>
  <si>
    <t>A.5</t>
  </si>
  <si>
    <t>变配电设备及线路损耗率</t>
  </si>
  <si>
    <t>B</t>
  </si>
  <si>
    <t>发电电价</t>
  </si>
  <si>
    <t>127.9/(85×0.8)/(1-0.06)/(1-0.07)+0.05+0.03</t>
  </si>
  <si>
    <t>B.1</t>
  </si>
  <si>
    <t>发电比例</t>
  </si>
  <si>
    <t>B.2</t>
  </si>
  <si>
    <t>发电机出力系数</t>
  </si>
  <si>
    <t>B.3</t>
  </si>
  <si>
    <t>发电厂用电率</t>
  </si>
  <si>
    <t>B.4</t>
  </si>
  <si>
    <t>B.5</t>
  </si>
  <si>
    <t>循环水冷却费</t>
  </si>
  <si>
    <t>B.6</t>
  </si>
  <si>
    <t>发电设施维修摊销费</t>
  </si>
  <si>
    <t>B.7</t>
  </si>
  <si>
    <t>柴油发电及水泵台时总费用</t>
  </si>
  <si>
    <t>B.8</t>
  </si>
  <si>
    <t>发电机定额容量之和</t>
  </si>
  <si>
    <t>C</t>
  </si>
  <si>
    <t>电价</t>
  </si>
  <si>
    <t>0.785×0.97+2.232×0.03</t>
  </si>
  <si>
    <t>机械名称</t>
  </si>
  <si>
    <t>台数</t>
  </si>
  <si>
    <t>合价</t>
  </si>
  <si>
    <t>容量</t>
  </si>
  <si>
    <t>容量合计</t>
  </si>
  <si>
    <t>JX7020</t>
  </si>
  <si>
    <t>柴油发电机 移动式 85kW</t>
  </si>
  <si>
    <t>合    计</t>
  </si>
  <si>
    <t>第 44 页 共 46 页</t>
  </si>
  <si>
    <t>水价计算表</t>
  </si>
  <si>
    <t>水价</t>
  </si>
  <si>
    <t>21.52/(25×0.8×(1-0.08))+0.02</t>
  </si>
  <si>
    <t>能量利用系数</t>
  </si>
  <si>
    <t>供水损耗率</t>
  </si>
  <si>
    <t>供水摊销费</t>
  </si>
  <si>
    <t>水泵台时总费用</t>
  </si>
  <si>
    <t>水泵定额功率</t>
  </si>
  <si>
    <t>JX7028</t>
  </si>
  <si>
    <t>离心水泵 单级单吸 5-10kW</t>
  </si>
  <si>
    <t>第 45 页 共 46 页</t>
  </si>
  <si>
    <t>风价计算表</t>
  </si>
  <si>
    <t>风价</t>
  </si>
  <si>
    <t>58.74/(9×60×0.8×(1-0.1))+0.005+0.002</t>
  </si>
  <si>
    <t>供风损耗率</t>
  </si>
  <si>
    <t>循环冷却水费</t>
  </si>
  <si>
    <t>供风设施摊销费</t>
  </si>
  <si>
    <t>空压机台时总费用</t>
  </si>
  <si>
    <t>A.6</t>
  </si>
  <si>
    <t>空压机定额容量之和</t>
  </si>
  <si>
    <t>JX7005</t>
  </si>
  <si>
    <t>空压机 电动移动式 9.0m3/min</t>
  </si>
  <si>
    <t>第 46 页 共 46 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</si>
</sst>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00"/>
    <numFmt numFmtId="178" formatCode="0.0%"/>
    <numFmt numFmtId="179" formatCode="0.0000"/>
  </numFmts>
  <fonts count="28">
    <font>
      <sz val="11"/>
      <color indexed="8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sz val="13"/>
      <color indexed="8"/>
      <name val="宋体"/>
      <charset val="134"/>
    </font>
    <font>
      <sz val="17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84">
    <xf numFmtId="0" fontId="0" fillId="0" borderId="0" xfId="0" applyFont="1">
      <alignment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right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>
      <alignment horizontal="right" vertical="center" wrapText="1"/>
    </xf>
    <xf numFmtId="0" fontId="2" fillId="2" borderId="6" xfId="0" applyNumberFormat="1" applyFont="1" applyFill="1" applyBorder="1" applyAlignment="1">
      <alignment horizontal="left" vertical="center" wrapText="1"/>
    </xf>
    <xf numFmtId="176" fontId="2" fillId="2" borderId="5" xfId="0" applyNumberFormat="1" applyFont="1" applyFill="1" applyBorder="1" applyAlignment="1">
      <alignment horizontal="left" vertical="center" wrapText="1"/>
    </xf>
    <xf numFmtId="177" fontId="2" fillId="2" borderId="6" xfId="0" applyNumberFormat="1" applyFont="1" applyFill="1" applyBorder="1" applyAlignment="1">
      <alignment horizontal="right" vertical="center" wrapText="1"/>
    </xf>
    <xf numFmtId="9" fontId="2" fillId="2" borderId="5" xfId="0" applyNumberFormat="1" applyFont="1" applyFill="1" applyBorder="1" applyAlignment="1">
      <alignment horizontal="left" vertical="center" wrapText="1"/>
    </xf>
    <xf numFmtId="177" fontId="2" fillId="2" borderId="5" xfId="0" applyNumberFormat="1" applyFont="1" applyFill="1" applyBorder="1" applyAlignment="1">
      <alignment horizontal="left" vertical="center" wrapText="1"/>
    </xf>
    <xf numFmtId="2" fontId="2" fillId="2" borderId="5" xfId="0" applyNumberFormat="1" applyFont="1" applyFill="1" applyBorder="1" applyAlignment="1">
      <alignment horizontal="left" vertical="center" wrapText="1"/>
    </xf>
    <xf numFmtId="1" fontId="2" fillId="2" borderId="5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right" vertical="center" wrapText="1"/>
    </xf>
    <xf numFmtId="1" fontId="2" fillId="2" borderId="5" xfId="0" applyNumberFormat="1" applyFont="1" applyFill="1" applyBorder="1" applyAlignment="1">
      <alignment horizontal="right" vertical="center" wrapText="1"/>
    </xf>
    <xf numFmtId="1" fontId="2" fillId="2" borderId="6" xfId="0" applyNumberFormat="1" applyFont="1" applyFill="1" applyBorder="1" applyAlignment="1">
      <alignment horizontal="right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right" vertical="center" wrapText="1"/>
    </xf>
    <xf numFmtId="0" fontId="2" fillId="2" borderId="9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Border="1" applyAlignment="1">
      <alignment horizontal="center" wrapText="1"/>
    </xf>
    <xf numFmtId="0" fontId="2" fillId="2" borderId="0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78" fontId="2" fillId="2" borderId="5" xfId="0" applyNumberFormat="1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wrapText="1"/>
    </xf>
    <xf numFmtId="9" fontId="2" fillId="2" borderId="6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left" wrapText="1"/>
    </xf>
    <xf numFmtId="0" fontId="2" fillId="2" borderId="10" xfId="0" applyNumberFormat="1" applyFont="1" applyFill="1" applyBorder="1" applyAlignment="1">
      <alignment horizontal="left" vertical="center" wrapText="1"/>
    </xf>
    <xf numFmtId="0" fontId="2" fillId="2" borderId="10" xfId="0" applyNumberFormat="1" applyFont="1" applyFill="1" applyBorder="1" applyAlignment="1">
      <alignment horizontal="right" vertical="center" wrapText="1"/>
    </xf>
    <xf numFmtId="0" fontId="2" fillId="2" borderId="11" xfId="0" applyNumberFormat="1" applyFont="1" applyFill="1" applyBorder="1" applyAlignment="1">
      <alignment horizontal="left" wrapText="1"/>
    </xf>
    <xf numFmtId="0" fontId="2" fillId="2" borderId="11" xfId="0" applyNumberFormat="1" applyFont="1" applyFill="1" applyBorder="1" applyAlignment="1">
      <alignment horizontal="left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right" vertical="center" wrapText="1"/>
    </xf>
    <xf numFmtId="0" fontId="2" fillId="2" borderId="12" xfId="0" applyNumberFormat="1" applyFont="1" applyFill="1" applyBorder="1" applyAlignment="1">
      <alignment horizontal="left" wrapText="1"/>
    </xf>
    <xf numFmtId="0" fontId="2" fillId="2" borderId="12" xfId="0" applyNumberFormat="1" applyFont="1" applyFill="1" applyBorder="1" applyAlignment="1">
      <alignment horizontal="left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right" vertical="center" wrapText="1"/>
    </xf>
    <xf numFmtId="176" fontId="2" fillId="2" borderId="5" xfId="0" applyNumberFormat="1" applyFont="1" applyFill="1" applyBorder="1" applyAlignment="1">
      <alignment horizontal="right" vertical="center" wrapText="1"/>
    </xf>
    <xf numFmtId="177" fontId="2" fillId="2" borderId="5" xfId="0" applyNumberFormat="1" applyFont="1" applyFill="1" applyBorder="1" applyAlignment="1">
      <alignment horizontal="right" vertical="center" wrapText="1"/>
    </xf>
    <xf numFmtId="0" fontId="2" fillId="2" borderId="9" xfId="0" applyNumberFormat="1" applyFont="1" applyFill="1" applyBorder="1" applyAlignment="1">
      <alignment horizontal="right" vertical="center" wrapText="1"/>
    </xf>
    <xf numFmtId="1" fontId="2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2" fontId="2" fillId="2" borderId="9" xfId="0" applyNumberFormat="1" applyFont="1" applyFill="1" applyBorder="1" applyAlignment="1">
      <alignment horizontal="right" vertical="center" wrapText="1"/>
    </xf>
    <xf numFmtId="179" fontId="2" fillId="2" borderId="5" xfId="0" applyNumberFormat="1" applyFont="1" applyFill="1" applyBorder="1" applyAlignment="1">
      <alignment horizontal="right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179" fontId="2" fillId="2" borderId="5" xfId="0" applyNumberFormat="1" applyFont="1" applyFill="1" applyBorder="1" applyAlignment="1">
      <alignment horizontal="center" vertical="center" wrapText="1"/>
    </xf>
    <xf numFmtId="177" fontId="2" fillId="2" borderId="5" xfId="0" applyNumberFormat="1" applyFont="1" applyFill="1" applyBorder="1" applyAlignment="1">
      <alignment horizontal="center" vertical="center" wrapText="1"/>
    </xf>
    <xf numFmtId="179" fontId="2" fillId="2" borderId="6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right" vertical="center" wrapText="1"/>
    </xf>
    <xf numFmtId="0" fontId="2" fillId="2" borderId="3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10" fontId="2" fillId="2" borderId="6" xfId="0" applyNumberFormat="1" applyFont="1" applyFill="1" applyBorder="1" applyAlignment="1">
      <alignment horizontal="right" vertical="center" wrapText="1"/>
    </xf>
    <xf numFmtId="10" fontId="0" fillId="0" borderId="0" xfId="0" applyNumberFormat="1" applyFont="1">
      <alignment vertical="center"/>
    </xf>
    <xf numFmtId="9" fontId="2" fillId="2" borderId="6" xfId="0" applyNumberFormat="1" applyFont="1" applyFill="1" applyBorder="1" applyAlignment="1">
      <alignment horizontal="right" vertical="center" wrapText="1"/>
    </xf>
    <xf numFmtId="0" fontId="1" fillId="2" borderId="0" xfId="0" applyNumberFormat="1" applyFont="1" applyFill="1" applyBorder="1" applyAlignment="1">
      <alignment horizontal="center" wrapText="1"/>
    </xf>
    <xf numFmtId="0" fontId="6" fillId="2" borderId="0" xfId="0" applyNumberFormat="1" applyFont="1" applyFill="1" applyBorder="1" applyAlignment="1">
      <alignment horizontal="right" wrapText="1"/>
    </xf>
    <xf numFmtId="0" fontId="6" fillId="2" borderId="10" xfId="0" applyNumberFormat="1" applyFont="1" applyFill="1" applyBorder="1" applyAlignment="1">
      <alignment horizontal="left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>
      <alignment horizontal="right" wrapText="1"/>
    </xf>
    <xf numFmtId="0" fontId="6" fillId="2" borderId="0" xfId="0" applyNumberFormat="1" applyFont="1" applyFill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B8" sqref="B8:D8"/>
    </sheetView>
  </sheetViews>
  <sheetFormatPr defaultColWidth="9" defaultRowHeight="13.5" outlineLevelCol="4"/>
  <cols>
    <col min="1" max="1" width="20.2083333333333" customWidth="1"/>
    <col min="2" max="2" width="21.1" customWidth="1"/>
    <col min="3" max="3" width="17.4166666666667" customWidth="1"/>
    <col min="4" max="4" width="24.025" customWidth="1"/>
    <col min="5" max="5" width="2.54166666666667" customWidth="1"/>
    <col min="6" max="6" width="9.375"/>
  </cols>
  <sheetData>
    <row r="1" ht="94.3" customHeight="1" spans="1:5">
      <c r="A1" s="77" t="s">
        <v>0</v>
      </c>
      <c r="B1" s="3"/>
      <c r="C1" s="2"/>
      <c r="D1" s="3"/>
      <c r="E1" s="2"/>
    </row>
    <row r="2" ht="29.5" customHeight="1" spans="1:5">
      <c r="A2" s="77"/>
      <c r="B2" s="3"/>
      <c r="C2" s="2"/>
      <c r="D2" s="3"/>
      <c r="E2" s="2"/>
    </row>
    <row r="3" ht="50.4" customHeight="1" spans="1:5">
      <c r="A3" s="78" t="s">
        <v>1</v>
      </c>
      <c r="B3" s="79"/>
      <c r="C3" s="45"/>
      <c r="D3" s="80"/>
      <c r="E3" s="81"/>
    </row>
    <row r="4" ht="49.65" customHeight="1" spans="1:5">
      <c r="A4" s="78" t="s">
        <v>2</v>
      </c>
      <c r="B4" s="79"/>
      <c r="C4" s="45"/>
      <c r="D4" s="79"/>
      <c r="E4" s="81"/>
    </row>
    <row r="5" ht="51.1" customHeight="1" spans="1:5">
      <c r="A5" s="78" t="s">
        <v>3</v>
      </c>
      <c r="B5" s="79" t="s">
        <v>4</v>
      </c>
      <c r="C5" s="45"/>
      <c r="D5" s="80"/>
      <c r="E5" s="81"/>
    </row>
    <row r="6" ht="48.2" customHeight="1" spans="1:5">
      <c r="A6" s="78" t="s">
        <v>5</v>
      </c>
      <c r="B6" s="79" t="s">
        <v>6</v>
      </c>
      <c r="C6" s="45"/>
      <c r="D6" s="80"/>
      <c r="E6" s="81"/>
    </row>
    <row r="7" ht="54" customHeight="1" spans="1:5">
      <c r="A7" s="78" t="s">
        <v>7</v>
      </c>
      <c r="B7" s="79"/>
      <c r="C7" s="45"/>
      <c r="D7" s="80"/>
      <c r="E7" s="81"/>
    </row>
    <row r="8" ht="53.25" customHeight="1" spans="1:5">
      <c r="A8" s="78" t="s">
        <v>8</v>
      </c>
      <c r="B8" s="79" t="s">
        <v>9</v>
      </c>
      <c r="C8" s="45"/>
      <c r="D8" s="79"/>
      <c r="E8" s="81"/>
    </row>
    <row r="9" ht="58.3" customHeight="1" spans="1:5">
      <c r="A9" s="78" t="s">
        <v>10</v>
      </c>
      <c r="B9" s="79" t="s">
        <v>11</v>
      </c>
      <c r="C9" s="45"/>
      <c r="D9" s="80"/>
      <c r="E9" s="81"/>
    </row>
    <row r="10" ht="59" customHeight="1" spans="1:5">
      <c r="A10" s="78" t="s">
        <v>12</v>
      </c>
      <c r="B10" s="79"/>
      <c r="C10" s="45"/>
      <c r="D10" s="79"/>
      <c r="E10" s="81"/>
    </row>
    <row r="11" ht="14.4" customHeight="1" spans="1:5">
      <c r="A11" s="2"/>
      <c r="B11" s="2" t="s">
        <v>13</v>
      </c>
      <c r="C11" s="2"/>
      <c r="D11" s="3"/>
      <c r="E11" s="2"/>
    </row>
    <row r="12" ht="55.4" customHeight="1" spans="1:5">
      <c r="A12" s="78" t="s">
        <v>14</v>
      </c>
      <c r="B12" s="79"/>
      <c r="C12" s="45"/>
      <c r="D12" s="80"/>
      <c r="E12" s="2"/>
    </row>
    <row r="13" ht="14.4" customHeight="1" spans="1:5">
      <c r="A13" s="82"/>
      <c r="B13" s="33" t="s">
        <v>15</v>
      </c>
      <c r="C13" s="2"/>
      <c r="D13" s="83"/>
      <c r="E13" s="2"/>
    </row>
    <row r="14" ht="44.6" customHeight="1" spans="1:5">
      <c r="A14" s="78"/>
      <c r="B14" s="78"/>
      <c r="C14" s="78"/>
      <c r="D14" s="78"/>
      <c r="E14" s="2"/>
    </row>
    <row r="15" ht="11.5" customHeight="1" spans="1:5">
      <c r="A15" s="2"/>
      <c r="B15" s="3"/>
      <c r="C15" s="2"/>
      <c r="D15" s="3"/>
      <c r="E15" s="2"/>
    </row>
  </sheetData>
  <mergeCells count="12">
    <mergeCell ref="A1:E1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</mergeCells>
  <pageMargins left="0.68" right="0.29" top="0.29" bottom="0.29" header="0.3" footer="0.3"/>
  <pageSetup paperSize="9" orientation="portrait" useFirstPageNumber="1" horizontalDpi="600" verticalDpi="600"/>
  <headerFooter/>
  <rowBreaks count="1" manualBreakCount="1">
    <brk id="1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A1" sqref="A1"/>
    </sheetView>
  </sheetViews>
  <sheetFormatPr defaultColWidth="9" defaultRowHeight="13.5" outlineLevelCol="7"/>
  <cols>
    <col min="1" max="1" width="7.625" customWidth="1"/>
    <col min="2" max="2" width="31.8" customWidth="1"/>
    <col min="3" max="8" width="16.5416666666667" customWidth="1"/>
  </cols>
  <sheetData>
    <row r="1" ht="14.4" customHeight="1" spans="1:8">
      <c r="A1" s="42" t="s">
        <v>210</v>
      </c>
      <c r="B1" s="2"/>
      <c r="C1" s="3"/>
      <c r="D1" s="3"/>
      <c r="E1" s="3"/>
      <c r="F1" s="3"/>
      <c r="G1" s="3"/>
      <c r="H1" s="3"/>
    </row>
    <row r="2" ht="31.25" customHeight="1" spans="1:8">
      <c r="A2" s="1" t="s">
        <v>211</v>
      </c>
      <c r="B2" s="2"/>
      <c r="C2" s="4"/>
      <c r="D2" s="4"/>
      <c r="E2" s="4"/>
      <c r="F2" s="4"/>
      <c r="G2" s="4"/>
      <c r="H2" s="4"/>
    </row>
    <row r="3" ht="14.4" customHeight="1" spans="1:8">
      <c r="A3" s="2"/>
      <c r="B3" s="2"/>
      <c r="C3" s="4"/>
      <c r="D3" s="4"/>
      <c r="E3" s="4"/>
      <c r="F3" s="4"/>
      <c r="G3" s="4"/>
      <c r="H3" s="4"/>
    </row>
    <row r="4" ht="20.15" customHeight="1" spans="1:8">
      <c r="A4" s="5" t="s">
        <v>19</v>
      </c>
      <c r="B4" s="6" t="s">
        <v>212</v>
      </c>
      <c r="C4" s="6" t="s">
        <v>213</v>
      </c>
      <c r="D4" s="6" t="s">
        <v>214</v>
      </c>
      <c r="E4" s="6" t="s">
        <v>215</v>
      </c>
      <c r="F4" s="6" t="s">
        <v>216</v>
      </c>
      <c r="G4" s="6" t="s">
        <v>217</v>
      </c>
      <c r="H4" s="8" t="s">
        <v>218</v>
      </c>
    </row>
    <row r="5" ht="19.4" customHeight="1" spans="1:8">
      <c r="A5" s="10"/>
      <c r="B5" s="11" t="s">
        <v>26</v>
      </c>
      <c r="C5" s="66">
        <v>137.5429</v>
      </c>
      <c r="D5" s="67">
        <v>0.408</v>
      </c>
      <c r="E5" s="66">
        <v>238.4884</v>
      </c>
      <c r="F5" s="66">
        <v>454.3054</v>
      </c>
      <c r="G5" s="66">
        <v>0.0154</v>
      </c>
      <c r="H5" s="68">
        <v>4.4131</v>
      </c>
    </row>
    <row r="6" ht="19.4" customHeight="1" spans="1:8">
      <c r="A6" s="10"/>
      <c r="B6" s="11" t="s">
        <v>27</v>
      </c>
      <c r="C6" s="66">
        <v>137.5429</v>
      </c>
      <c r="D6" s="67">
        <v>0.408</v>
      </c>
      <c r="E6" s="66">
        <v>238.4884</v>
      </c>
      <c r="F6" s="66">
        <v>454.3054</v>
      </c>
      <c r="G6" s="66">
        <v>0.0154</v>
      </c>
      <c r="H6" s="68">
        <v>4.4131</v>
      </c>
    </row>
    <row r="7" ht="19.4" customHeight="1" spans="1:8">
      <c r="A7" s="10" t="s">
        <v>28</v>
      </c>
      <c r="B7" s="11" t="s">
        <v>29</v>
      </c>
      <c r="C7" s="66">
        <v>26.5539</v>
      </c>
      <c r="D7" s="12"/>
      <c r="E7" s="66">
        <v>48.7118</v>
      </c>
      <c r="F7" s="66">
        <v>161.9836</v>
      </c>
      <c r="G7" s="66">
        <v>0.0024</v>
      </c>
      <c r="H7" s="68">
        <v>0.8021</v>
      </c>
    </row>
    <row r="8" ht="19.4" customHeight="1" spans="1:8">
      <c r="A8" s="10" t="s">
        <v>30</v>
      </c>
      <c r="B8" s="11" t="s">
        <v>31</v>
      </c>
      <c r="C8" s="66">
        <v>53.7994</v>
      </c>
      <c r="D8" s="67">
        <v>0.408</v>
      </c>
      <c r="E8" s="66">
        <v>95.9545</v>
      </c>
      <c r="F8" s="66">
        <v>146.9825</v>
      </c>
      <c r="G8" s="66">
        <v>0.0104</v>
      </c>
      <c r="H8" s="68">
        <v>1.9372</v>
      </c>
    </row>
    <row r="9" ht="19.4" customHeight="1" spans="1:8">
      <c r="A9" s="10" t="s">
        <v>32</v>
      </c>
      <c r="B9" s="11" t="s">
        <v>33</v>
      </c>
      <c r="C9" s="66">
        <v>17.7029</v>
      </c>
      <c r="D9" s="12"/>
      <c r="E9" s="67">
        <v>32.506</v>
      </c>
      <c r="F9" s="66">
        <v>47.6653</v>
      </c>
      <c r="G9" s="66">
        <v>0.0026</v>
      </c>
      <c r="H9" s="68">
        <v>0.0266</v>
      </c>
    </row>
    <row r="10" ht="19.4" customHeight="1" spans="1:8">
      <c r="A10" s="10" t="s">
        <v>34</v>
      </c>
      <c r="B10" s="11" t="s">
        <v>35</v>
      </c>
      <c r="C10" s="66">
        <v>39.4867</v>
      </c>
      <c r="D10" s="12"/>
      <c r="E10" s="66">
        <v>61.3161</v>
      </c>
      <c r="F10" s="67">
        <v>97.674</v>
      </c>
      <c r="G10" s="12"/>
      <c r="H10" s="68">
        <v>1.6472</v>
      </c>
    </row>
    <row r="11" ht="19.4" customHeight="1" spans="1:8">
      <c r="A11" s="10"/>
      <c r="B11" s="11"/>
      <c r="C11" s="12"/>
      <c r="D11" s="12"/>
      <c r="E11" s="12"/>
      <c r="F11" s="12"/>
      <c r="G11" s="12"/>
      <c r="H11" s="22"/>
    </row>
    <row r="12" ht="19.4" customHeight="1" spans="1:8">
      <c r="A12" s="10"/>
      <c r="B12" s="11"/>
      <c r="C12" s="12"/>
      <c r="D12" s="12"/>
      <c r="E12" s="12"/>
      <c r="F12" s="12"/>
      <c r="G12" s="12"/>
      <c r="H12" s="22"/>
    </row>
    <row r="13" ht="19.4" customHeight="1" spans="1:8">
      <c r="A13" s="10"/>
      <c r="B13" s="11"/>
      <c r="C13" s="12"/>
      <c r="D13" s="12"/>
      <c r="E13" s="12"/>
      <c r="F13" s="12"/>
      <c r="G13" s="12"/>
      <c r="H13" s="22"/>
    </row>
    <row r="14" ht="19.4" customHeight="1" spans="1:8">
      <c r="A14" s="10"/>
      <c r="B14" s="11"/>
      <c r="C14" s="12"/>
      <c r="D14" s="12"/>
      <c r="E14" s="12"/>
      <c r="F14" s="12"/>
      <c r="G14" s="12"/>
      <c r="H14" s="22"/>
    </row>
    <row r="15" ht="19.4" customHeight="1" spans="1:8">
      <c r="A15" s="10"/>
      <c r="B15" s="11"/>
      <c r="C15" s="12"/>
      <c r="D15" s="12"/>
      <c r="E15" s="12"/>
      <c r="F15" s="12"/>
      <c r="G15" s="12"/>
      <c r="H15" s="22"/>
    </row>
    <row r="16" ht="19.4" customHeight="1" spans="1:8">
      <c r="A16" s="10"/>
      <c r="B16" s="11"/>
      <c r="C16" s="12"/>
      <c r="D16" s="12"/>
      <c r="E16" s="12"/>
      <c r="F16" s="12"/>
      <c r="G16" s="12"/>
      <c r="H16" s="22"/>
    </row>
    <row r="17" ht="19.4" customHeight="1" spans="1:8">
      <c r="A17" s="10"/>
      <c r="B17" s="11"/>
      <c r="C17" s="12"/>
      <c r="D17" s="12"/>
      <c r="E17" s="12"/>
      <c r="F17" s="12"/>
      <c r="G17" s="12"/>
      <c r="H17" s="22"/>
    </row>
    <row r="18" ht="19.4" customHeight="1" spans="1:8">
      <c r="A18" s="10"/>
      <c r="B18" s="11"/>
      <c r="C18" s="12"/>
      <c r="D18" s="12"/>
      <c r="E18" s="12"/>
      <c r="F18" s="12"/>
      <c r="G18" s="12"/>
      <c r="H18" s="22"/>
    </row>
    <row r="19" ht="19.4" customHeight="1" spans="1:8">
      <c r="A19" s="10"/>
      <c r="B19" s="11"/>
      <c r="C19" s="12"/>
      <c r="D19" s="12"/>
      <c r="E19" s="12"/>
      <c r="F19" s="12"/>
      <c r="G19" s="12"/>
      <c r="H19" s="22"/>
    </row>
    <row r="20" ht="19.4" customHeight="1" spans="1:8">
      <c r="A20" s="10"/>
      <c r="B20" s="11"/>
      <c r="C20" s="12"/>
      <c r="D20" s="12"/>
      <c r="E20" s="12"/>
      <c r="F20" s="12"/>
      <c r="G20" s="12"/>
      <c r="H20" s="22"/>
    </row>
    <row r="21" ht="19.4" customHeight="1" spans="1:8">
      <c r="A21" s="10"/>
      <c r="B21" s="11"/>
      <c r="C21" s="12"/>
      <c r="D21" s="12"/>
      <c r="E21" s="12"/>
      <c r="F21" s="12"/>
      <c r="G21" s="12"/>
      <c r="H21" s="22"/>
    </row>
    <row r="22" ht="19.4" customHeight="1" spans="1:8">
      <c r="A22" s="10"/>
      <c r="B22" s="11"/>
      <c r="C22" s="12"/>
      <c r="D22" s="12"/>
      <c r="E22" s="12"/>
      <c r="F22" s="12"/>
      <c r="G22" s="12"/>
      <c r="H22" s="22"/>
    </row>
    <row r="23" ht="19.4" customHeight="1" spans="1:8">
      <c r="A23" s="10"/>
      <c r="B23" s="11"/>
      <c r="C23" s="12"/>
      <c r="D23" s="12"/>
      <c r="E23" s="12"/>
      <c r="F23" s="12"/>
      <c r="G23" s="12"/>
      <c r="H23" s="22"/>
    </row>
    <row r="24" ht="19.4" customHeight="1" spans="1:8">
      <c r="A24" s="10"/>
      <c r="B24" s="11"/>
      <c r="C24" s="12"/>
      <c r="D24" s="12"/>
      <c r="E24" s="12"/>
      <c r="F24" s="12"/>
      <c r="G24" s="12"/>
      <c r="H24" s="22"/>
    </row>
    <row r="25" ht="19.4" customHeight="1" spans="1:8">
      <c r="A25" s="27"/>
      <c r="B25" s="28"/>
      <c r="C25" s="29"/>
      <c r="D25" s="29"/>
      <c r="E25" s="29"/>
      <c r="F25" s="29"/>
      <c r="G25" s="29"/>
      <c r="H25" s="41"/>
    </row>
    <row r="26" ht="11.85" customHeight="1" spans="1:8">
      <c r="A26" s="39" t="s">
        <v>219</v>
      </c>
      <c r="B26" s="2"/>
      <c r="C26" s="4"/>
      <c r="D26" s="4"/>
      <c r="E26" s="4"/>
      <c r="F26" s="4"/>
      <c r="G26" s="4"/>
      <c r="H26" s="4"/>
    </row>
    <row r="27" ht="11.85" customHeight="1" spans="1:8">
      <c r="A27" s="3"/>
      <c r="B27" s="2"/>
      <c r="C27" s="3"/>
      <c r="D27" s="3"/>
      <c r="E27" s="3"/>
      <c r="F27" s="3"/>
      <c r="G27" s="3"/>
      <c r="H27" s="3"/>
    </row>
  </sheetData>
  <mergeCells count="3">
    <mergeCell ref="A2:H2"/>
    <mergeCell ref="A3:H3"/>
    <mergeCell ref="A26:H27"/>
  </mergeCells>
  <pageMargins left="0.29" right="0.29" top="0.68" bottom="0.29" header="0.3" footer="0.3"/>
  <pageSetup paperSize="9" orientation="landscape" useFirstPageNumber="1" horizontalDpi="600" verticalDpi="600"/>
  <headerFooter/>
  <rowBreaks count="1" manualBreakCount="1">
    <brk id="2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A1" sqref="A1"/>
    </sheetView>
  </sheetViews>
  <sheetFormatPr defaultColWidth="9" defaultRowHeight="13.5" outlineLevelCol="6"/>
  <cols>
    <col min="1" max="1" width="7.625" customWidth="1"/>
    <col min="2" max="2" width="30.7333333333333" customWidth="1"/>
    <col min="3" max="3" width="23.8666666666667" customWidth="1"/>
    <col min="4" max="5" width="18.7833333333333" customWidth="1"/>
    <col min="6" max="7" width="19.4416666666667" customWidth="1"/>
  </cols>
  <sheetData>
    <row r="1" ht="14.4" customHeight="1" spans="1:7">
      <c r="A1" s="42" t="s">
        <v>220</v>
      </c>
      <c r="B1" s="2"/>
      <c r="C1" s="3"/>
      <c r="D1" s="3"/>
      <c r="E1" s="3"/>
      <c r="F1" s="3"/>
      <c r="G1" s="3"/>
    </row>
    <row r="2" ht="31.25" customHeight="1" spans="1:7">
      <c r="A2" s="1" t="s">
        <v>221</v>
      </c>
      <c r="B2" s="2"/>
      <c r="C2" s="4"/>
      <c r="D2" s="4"/>
      <c r="E2" s="4"/>
      <c r="F2" s="4"/>
      <c r="G2" s="4"/>
    </row>
    <row r="3" ht="14.4" customHeight="1" spans="1:7">
      <c r="A3" s="2"/>
      <c r="B3" s="2"/>
      <c r="C3" s="4"/>
      <c r="D3" s="4"/>
      <c r="E3" s="4"/>
      <c r="F3" s="4"/>
      <c r="G3" s="4"/>
    </row>
    <row r="4" ht="20.15" customHeight="1" spans="1:7">
      <c r="A4" s="5" t="s">
        <v>19</v>
      </c>
      <c r="B4" s="6" t="s">
        <v>212</v>
      </c>
      <c r="C4" s="6" t="s">
        <v>222</v>
      </c>
      <c r="D4" s="6" t="s">
        <v>223</v>
      </c>
      <c r="E4" s="6" t="s">
        <v>224</v>
      </c>
      <c r="F4" s="6" t="s">
        <v>225</v>
      </c>
      <c r="G4" s="8" t="s">
        <v>226</v>
      </c>
    </row>
    <row r="5" ht="19.4" customHeight="1" spans="1:7">
      <c r="A5" s="10"/>
      <c r="B5" s="11" t="s">
        <v>26</v>
      </c>
      <c r="C5" s="66">
        <v>9992.6757</v>
      </c>
      <c r="D5" s="66">
        <v>203.0554</v>
      </c>
      <c r="E5" s="67">
        <v>156.092</v>
      </c>
      <c r="F5" s="66">
        <v>3541.9474</v>
      </c>
      <c r="G5" s="68">
        <v>6091.5809</v>
      </c>
    </row>
    <row r="6" ht="19.4" customHeight="1" spans="1:7">
      <c r="A6" s="10"/>
      <c r="B6" s="11" t="s">
        <v>27</v>
      </c>
      <c r="C6" s="66">
        <v>9992.6757</v>
      </c>
      <c r="D6" s="66">
        <v>203.0554</v>
      </c>
      <c r="E6" s="67">
        <v>156.092</v>
      </c>
      <c r="F6" s="66">
        <v>3541.9474</v>
      </c>
      <c r="G6" s="68">
        <v>6091.5809</v>
      </c>
    </row>
    <row r="7" ht="19.4" customHeight="1" spans="1:7">
      <c r="A7" s="10" t="s">
        <v>28</v>
      </c>
      <c r="B7" s="11" t="s">
        <v>29</v>
      </c>
      <c r="C7" s="66">
        <v>4136.5331</v>
      </c>
      <c r="D7" s="66">
        <v>83.8639</v>
      </c>
      <c r="E7" s="67">
        <v>28.896</v>
      </c>
      <c r="F7" s="66">
        <v>1049.0555</v>
      </c>
      <c r="G7" s="68">
        <v>2974.7177</v>
      </c>
    </row>
    <row r="8" ht="19.4" customHeight="1" spans="1:7">
      <c r="A8" s="10" t="s">
        <v>30</v>
      </c>
      <c r="B8" s="11" t="s">
        <v>31</v>
      </c>
      <c r="C8" s="66">
        <v>3065.0205</v>
      </c>
      <c r="D8" s="69">
        <v>49.96</v>
      </c>
      <c r="E8" s="69">
        <v>97.57</v>
      </c>
      <c r="F8" s="66">
        <v>1370.5112</v>
      </c>
      <c r="G8" s="68">
        <v>1546.9793</v>
      </c>
    </row>
    <row r="9" ht="19.4" customHeight="1" spans="1:7">
      <c r="A9" s="10" t="s">
        <v>32</v>
      </c>
      <c r="B9" s="11" t="s">
        <v>33</v>
      </c>
      <c r="C9" s="66">
        <v>905.0085</v>
      </c>
      <c r="D9" s="67">
        <v>14.906</v>
      </c>
      <c r="E9" s="67">
        <v>29.626</v>
      </c>
      <c r="F9" s="66">
        <v>349.0926</v>
      </c>
      <c r="G9" s="68">
        <v>511.3839</v>
      </c>
    </row>
    <row r="10" ht="19.4" customHeight="1" spans="1:7">
      <c r="A10" s="10" t="s">
        <v>34</v>
      </c>
      <c r="B10" s="11" t="s">
        <v>35</v>
      </c>
      <c r="C10" s="66">
        <v>1886.1136</v>
      </c>
      <c r="D10" s="66">
        <v>54.3255</v>
      </c>
      <c r="E10" s="12"/>
      <c r="F10" s="66">
        <v>773.2881</v>
      </c>
      <c r="G10" s="70">
        <v>1058.5</v>
      </c>
    </row>
    <row r="11" ht="19.4" customHeight="1" spans="1:7">
      <c r="A11" s="10"/>
      <c r="B11" s="11"/>
      <c r="C11" s="12"/>
      <c r="D11" s="12"/>
      <c r="E11" s="12"/>
      <c r="F11" s="12"/>
      <c r="G11" s="22"/>
    </row>
    <row r="12" ht="19.4" customHeight="1" spans="1:7">
      <c r="A12" s="10"/>
      <c r="B12" s="11"/>
      <c r="C12" s="12"/>
      <c r="D12" s="12"/>
      <c r="E12" s="12"/>
      <c r="F12" s="12"/>
      <c r="G12" s="22"/>
    </row>
    <row r="13" ht="19.4" customHeight="1" spans="1:7">
      <c r="A13" s="10"/>
      <c r="B13" s="11"/>
      <c r="C13" s="12"/>
      <c r="D13" s="12"/>
      <c r="E13" s="12"/>
      <c r="F13" s="12"/>
      <c r="G13" s="22"/>
    </row>
    <row r="14" ht="19.4" customHeight="1" spans="1:7">
      <c r="A14" s="10"/>
      <c r="B14" s="11"/>
      <c r="C14" s="12"/>
      <c r="D14" s="12"/>
      <c r="E14" s="12"/>
      <c r="F14" s="12"/>
      <c r="G14" s="22"/>
    </row>
    <row r="15" ht="19.4" customHeight="1" spans="1:7">
      <c r="A15" s="10"/>
      <c r="B15" s="11"/>
      <c r="C15" s="12"/>
      <c r="D15" s="12"/>
      <c r="E15" s="12"/>
      <c r="F15" s="12"/>
      <c r="G15" s="22"/>
    </row>
    <row r="16" ht="19.4" customHeight="1" spans="1:7">
      <c r="A16" s="10"/>
      <c r="B16" s="11"/>
      <c r="C16" s="12"/>
      <c r="D16" s="12"/>
      <c r="E16" s="12"/>
      <c r="F16" s="12"/>
      <c r="G16" s="22"/>
    </row>
    <row r="17" ht="19.4" customHeight="1" spans="1:7">
      <c r="A17" s="10"/>
      <c r="B17" s="11"/>
      <c r="C17" s="12"/>
      <c r="D17" s="12"/>
      <c r="E17" s="12"/>
      <c r="F17" s="12"/>
      <c r="G17" s="22"/>
    </row>
    <row r="18" ht="19.4" customHeight="1" spans="1:7">
      <c r="A18" s="10"/>
      <c r="B18" s="11"/>
      <c r="C18" s="12"/>
      <c r="D18" s="12"/>
      <c r="E18" s="12"/>
      <c r="F18" s="12"/>
      <c r="G18" s="22"/>
    </row>
    <row r="19" ht="19.4" customHeight="1" spans="1:7">
      <c r="A19" s="10"/>
      <c r="B19" s="11"/>
      <c r="C19" s="12"/>
      <c r="D19" s="12"/>
      <c r="E19" s="12"/>
      <c r="F19" s="12"/>
      <c r="G19" s="22"/>
    </row>
    <row r="20" ht="19.4" customHeight="1" spans="1:7">
      <c r="A20" s="10"/>
      <c r="B20" s="11"/>
      <c r="C20" s="12"/>
      <c r="D20" s="12"/>
      <c r="E20" s="12"/>
      <c r="F20" s="12"/>
      <c r="G20" s="22"/>
    </row>
    <row r="21" ht="19.4" customHeight="1" spans="1:7">
      <c r="A21" s="10"/>
      <c r="B21" s="11"/>
      <c r="C21" s="12"/>
      <c r="D21" s="12"/>
      <c r="E21" s="12"/>
      <c r="F21" s="12"/>
      <c r="G21" s="22"/>
    </row>
    <row r="22" ht="19.4" customHeight="1" spans="1:7">
      <c r="A22" s="10"/>
      <c r="B22" s="11"/>
      <c r="C22" s="12"/>
      <c r="D22" s="12"/>
      <c r="E22" s="12"/>
      <c r="F22" s="12"/>
      <c r="G22" s="22"/>
    </row>
    <row r="23" ht="19.4" customHeight="1" spans="1:7">
      <c r="A23" s="10"/>
      <c r="B23" s="11"/>
      <c r="C23" s="12"/>
      <c r="D23" s="12"/>
      <c r="E23" s="12"/>
      <c r="F23" s="12"/>
      <c r="G23" s="22"/>
    </row>
    <row r="24" ht="19.4" customHeight="1" spans="1:7">
      <c r="A24" s="10"/>
      <c r="B24" s="11"/>
      <c r="C24" s="12"/>
      <c r="D24" s="12"/>
      <c r="E24" s="12"/>
      <c r="F24" s="12"/>
      <c r="G24" s="22"/>
    </row>
    <row r="25" ht="19.4" customHeight="1" spans="1:7">
      <c r="A25" s="27"/>
      <c r="B25" s="28"/>
      <c r="C25" s="29"/>
      <c r="D25" s="29"/>
      <c r="E25" s="29"/>
      <c r="F25" s="29"/>
      <c r="G25" s="41"/>
    </row>
    <row r="26" ht="11.85" customHeight="1" spans="1:7">
      <c r="A26" s="39" t="s">
        <v>227</v>
      </c>
      <c r="B26" s="2"/>
      <c r="C26" s="4"/>
      <c r="D26" s="4"/>
      <c r="E26" s="4"/>
      <c r="F26" s="4"/>
      <c r="G26" s="4"/>
    </row>
    <row r="27" ht="11.85" customHeight="1" spans="1:7">
      <c r="A27" s="3"/>
      <c r="B27" s="2"/>
      <c r="C27" s="3"/>
      <c r="D27" s="3"/>
      <c r="E27" s="3"/>
      <c r="F27" s="3"/>
      <c r="G27" s="3"/>
    </row>
  </sheetData>
  <mergeCells count="4">
    <mergeCell ref="A2:G2"/>
    <mergeCell ref="A3:B3"/>
    <mergeCell ref="C3:G3"/>
    <mergeCell ref="A26:G27"/>
  </mergeCells>
  <pageMargins left="0.29" right="0.29" top="0.29" bottom="0.68" header="0.3" footer="0.3"/>
  <pageSetup paperSize="9" orientation="landscape" useFirstPageNumber="1" horizontalDpi="600" verticalDpi="600"/>
  <headerFooter/>
  <rowBreaks count="1" manualBreakCount="1">
    <brk id="2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selection activeCell="A1" sqref="A1"/>
    </sheetView>
  </sheetViews>
  <sheetFormatPr defaultColWidth="9" defaultRowHeight="13.5" outlineLevelCol="4"/>
  <cols>
    <col min="1" max="1" width="12.0416666666667" customWidth="1"/>
    <col min="2" max="2" width="42.175" customWidth="1"/>
    <col min="3" max="3" width="12.175" customWidth="1"/>
    <col min="4" max="4" width="9.91666666666667" customWidth="1"/>
    <col min="5" max="5" width="13.95" customWidth="1"/>
  </cols>
  <sheetData>
    <row r="1" ht="14.4" customHeight="1" spans="1:5">
      <c r="A1" s="42" t="s">
        <v>228</v>
      </c>
      <c r="B1" s="2"/>
      <c r="C1" s="4"/>
      <c r="D1" s="4"/>
      <c r="E1" s="4"/>
    </row>
    <row r="2" ht="31.25" customHeight="1" spans="1:5">
      <c r="A2" s="1" t="s">
        <v>229</v>
      </c>
      <c r="B2" s="2"/>
      <c r="C2" s="3"/>
      <c r="D2" s="2"/>
      <c r="E2" s="2"/>
    </row>
    <row r="3" ht="14.4" customHeight="1" spans="1:5">
      <c r="A3" s="2"/>
      <c r="B3" s="2"/>
      <c r="C3" s="3"/>
      <c r="D3" s="4"/>
      <c r="E3" s="2"/>
    </row>
    <row r="4" ht="17.25" customHeight="1" spans="1:5">
      <c r="A4" s="2" t="s">
        <v>230</v>
      </c>
      <c r="B4" s="2"/>
      <c r="C4" s="4" t="s">
        <v>231</v>
      </c>
      <c r="D4" s="2"/>
      <c r="E4" s="2"/>
    </row>
    <row r="5" ht="23.75" customHeight="1" spans="1:5">
      <c r="A5" s="5" t="s">
        <v>19</v>
      </c>
      <c r="B5" s="6" t="s">
        <v>232</v>
      </c>
      <c r="C5" s="6" t="s">
        <v>134</v>
      </c>
      <c r="D5" s="6" t="s">
        <v>182</v>
      </c>
      <c r="E5" s="8" t="s">
        <v>126</v>
      </c>
    </row>
    <row r="6" ht="19.4" customHeight="1" spans="1:5">
      <c r="A6" s="36">
        <v>1</v>
      </c>
      <c r="B6" s="11" t="s">
        <v>223</v>
      </c>
      <c r="C6" s="24">
        <v>12.12</v>
      </c>
      <c r="D6" s="24">
        <v>12.12</v>
      </c>
      <c r="E6" s="56"/>
    </row>
    <row r="7" ht="19.4" customHeight="1" spans="1:5">
      <c r="A7" s="36">
        <v>2</v>
      </c>
      <c r="B7" s="11" t="s">
        <v>224</v>
      </c>
      <c r="C7" s="24">
        <v>11.26</v>
      </c>
      <c r="D7" s="24">
        <v>11.26</v>
      </c>
      <c r="E7" s="56"/>
    </row>
    <row r="8" ht="19.4" customHeight="1" spans="1:5">
      <c r="A8" s="36">
        <v>3</v>
      </c>
      <c r="B8" s="11" t="s">
        <v>225</v>
      </c>
      <c r="C8" s="24">
        <v>9.59</v>
      </c>
      <c r="D8" s="24">
        <v>9.59</v>
      </c>
      <c r="E8" s="56"/>
    </row>
    <row r="9" ht="19.4" customHeight="1" spans="1:5">
      <c r="A9" s="36">
        <v>4</v>
      </c>
      <c r="B9" s="11" t="s">
        <v>226</v>
      </c>
      <c r="C9" s="24">
        <v>5.19</v>
      </c>
      <c r="D9" s="24">
        <v>5.19</v>
      </c>
      <c r="E9" s="56"/>
    </row>
    <row r="10" ht="19.4" customHeight="1" spans="1:5">
      <c r="A10" s="10"/>
      <c r="B10" s="11"/>
      <c r="C10" s="13"/>
      <c r="D10" s="13"/>
      <c r="E10" s="56"/>
    </row>
    <row r="11" ht="19.4" customHeight="1" spans="1:5">
      <c r="A11" s="10"/>
      <c r="B11" s="11"/>
      <c r="C11" s="13"/>
      <c r="D11" s="13"/>
      <c r="E11" s="56"/>
    </row>
    <row r="12" ht="19.4" customHeight="1" spans="1:5">
      <c r="A12" s="10"/>
      <c r="B12" s="11"/>
      <c r="C12" s="13"/>
      <c r="D12" s="13"/>
      <c r="E12" s="56"/>
    </row>
    <row r="13" ht="19.4" customHeight="1" spans="1:5">
      <c r="A13" s="10"/>
      <c r="B13" s="11"/>
      <c r="C13" s="13"/>
      <c r="D13" s="13"/>
      <c r="E13" s="56"/>
    </row>
    <row r="14" ht="19.4" customHeight="1" spans="1:5">
      <c r="A14" s="10"/>
      <c r="B14" s="11"/>
      <c r="C14" s="13"/>
      <c r="D14" s="13"/>
      <c r="E14" s="56"/>
    </row>
    <row r="15" ht="19.4" customHeight="1" spans="1:5">
      <c r="A15" s="10"/>
      <c r="B15" s="11"/>
      <c r="C15" s="13"/>
      <c r="D15" s="13"/>
      <c r="E15" s="56"/>
    </row>
    <row r="16" ht="19.4" customHeight="1" spans="1:5">
      <c r="A16" s="10"/>
      <c r="B16" s="11"/>
      <c r="C16" s="13"/>
      <c r="D16" s="13"/>
      <c r="E16" s="56"/>
    </row>
    <row r="17" ht="19.4" customHeight="1" spans="1:5">
      <c r="A17" s="10"/>
      <c r="B17" s="11"/>
      <c r="C17" s="13"/>
      <c r="D17" s="13"/>
      <c r="E17" s="56"/>
    </row>
    <row r="18" ht="19.4" customHeight="1" spans="1:5">
      <c r="A18" s="10"/>
      <c r="B18" s="11"/>
      <c r="C18" s="13"/>
      <c r="D18" s="13"/>
      <c r="E18" s="56"/>
    </row>
    <row r="19" ht="19.4" customHeight="1" spans="1:5">
      <c r="A19" s="10"/>
      <c r="B19" s="11"/>
      <c r="C19" s="13"/>
      <c r="D19" s="13"/>
      <c r="E19" s="56"/>
    </row>
    <row r="20" ht="19.4" customHeight="1" spans="1:5">
      <c r="A20" s="10"/>
      <c r="B20" s="11"/>
      <c r="C20" s="13"/>
      <c r="D20" s="13"/>
      <c r="E20" s="56"/>
    </row>
    <row r="21" ht="19.4" customHeight="1" spans="1:5">
      <c r="A21" s="10"/>
      <c r="B21" s="11"/>
      <c r="C21" s="13"/>
      <c r="D21" s="13"/>
      <c r="E21" s="56"/>
    </row>
    <row r="22" ht="19.4" customHeight="1" spans="1:5">
      <c r="A22" s="10"/>
      <c r="B22" s="11"/>
      <c r="C22" s="13"/>
      <c r="D22" s="13"/>
      <c r="E22" s="56"/>
    </row>
    <row r="23" ht="19.4" customHeight="1" spans="1:5">
      <c r="A23" s="10"/>
      <c r="B23" s="11"/>
      <c r="C23" s="13"/>
      <c r="D23" s="13"/>
      <c r="E23" s="56"/>
    </row>
    <row r="24" ht="19.4" customHeight="1" spans="1:5">
      <c r="A24" s="10"/>
      <c r="B24" s="11"/>
      <c r="C24" s="13"/>
      <c r="D24" s="13"/>
      <c r="E24" s="56"/>
    </row>
    <row r="25" ht="19.4" customHeight="1" spans="1:5">
      <c r="A25" s="10"/>
      <c r="B25" s="11"/>
      <c r="C25" s="13"/>
      <c r="D25" s="13"/>
      <c r="E25" s="56"/>
    </row>
    <row r="26" ht="19.4" customHeight="1" spans="1:5">
      <c r="A26" s="10"/>
      <c r="B26" s="11"/>
      <c r="C26" s="13"/>
      <c r="D26" s="13"/>
      <c r="E26" s="56"/>
    </row>
    <row r="27" ht="19.4" customHeight="1" spans="1:5">
      <c r="A27" s="10"/>
      <c r="B27" s="11"/>
      <c r="C27" s="13"/>
      <c r="D27" s="13"/>
      <c r="E27" s="56"/>
    </row>
    <row r="28" ht="19.4" customHeight="1" spans="1:5">
      <c r="A28" s="10"/>
      <c r="B28" s="11"/>
      <c r="C28" s="13"/>
      <c r="D28" s="13"/>
      <c r="E28" s="56"/>
    </row>
    <row r="29" ht="19.4" customHeight="1" spans="1:5">
      <c r="A29" s="10"/>
      <c r="B29" s="11"/>
      <c r="C29" s="13"/>
      <c r="D29" s="13"/>
      <c r="E29" s="56"/>
    </row>
    <row r="30" ht="19.4" customHeight="1" spans="1:5">
      <c r="A30" s="10"/>
      <c r="B30" s="11"/>
      <c r="C30" s="13"/>
      <c r="D30" s="13"/>
      <c r="E30" s="56"/>
    </row>
    <row r="31" ht="19.4" customHeight="1" spans="1:5">
      <c r="A31" s="10"/>
      <c r="B31" s="11"/>
      <c r="C31" s="13"/>
      <c r="D31" s="13"/>
      <c r="E31" s="56"/>
    </row>
    <row r="32" ht="19.4" customHeight="1" spans="1:5">
      <c r="A32" s="10"/>
      <c r="B32" s="11"/>
      <c r="C32" s="13"/>
      <c r="D32" s="13"/>
      <c r="E32" s="56"/>
    </row>
    <row r="33" ht="19.4" customHeight="1" spans="1:5">
      <c r="A33" s="10"/>
      <c r="B33" s="11"/>
      <c r="C33" s="13"/>
      <c r="D33" s="13"/>
      <c r="E33" s="56"/>
    </row>
    <row r="34" ht="19.4" customHeight="1" spans="1:5">
      <c r="A34" s="10"/>
      <c r="B34" s="11"/>
      <c r="C34" s="13"/>
      <c r="D34" s="13"/>
      <c r="E34" s="56"/>
    </row>
    <row r="35" ht="19.4" customHeight="1" spans="1:5">
      <c r="A35" s="10"/>
      <c r="B35" s="11"/>
      <c r="C35" s="13"/>
      <c r="D35" s="13"/>
      <c r="E35" s="56"/>
    </row>
    <row r="36" ht="19.4" customHeight="1" spans="1:5">
      <c r="A36" s="10"/>
      <c r="B36" s="11"/>
      <c r="C36" s="13"/>
      <c r="D36" s="13"/>
      <c r="E36" s="56"/>
    </row>
    <row r="37" ht="19.4" customHeight="1" spans="1:5">
      <c r="A37" s="10"/>
      <c r="B37" s="11"/>
      <c r="C37" s="13"/>
      <c r="D37" s="13"/>
      <c r="E37" s="56"/>
    </row>
    <row r="38" ht="19.4" customHeight="1" spans="1:5">
      <c r="A38" s="10"/>
      <c r="B38" s="11"/>
      <c r="C38" s="13"/>
      <c r="D38" s="13"/>
      <c r="E38" s="56"/>
    </row>
    <row r="39" ht="19.4" customHeight="1" spans="1:5">
      <c r="A39" s="27"/>
      <c r="B39" s="28"/>
      <c r="C39" s="30"/>
      <c r="D39" s="30"/>
      <c r="E39" s="59"/>
    </row>
    <row r="40" ht="12.6" customHeight="1" spans="1:5">
      <c r="A40" s="39" t="s">
        <v>233</v>
      </c>
      <c r="B40" s="2"/>
      <c r="C40" s="3"/>
      <c r="D40" s="4"/>
      <c r="E40" s="2"/>
    </row>
    <row r="41" ht="12.6" customHeight="1" spans="1:5">
      <c r="A41" s="3"/>
      <c r="B41" s="2"/>
      <c r="C41" s="4"/>
      <c r="D41" s="4"/>
      <c r="E41" s="4"/>
    </row>
  </sheetData>
  <mergeCells count="5">
    <mergeCell ref="A2:E2"/>
    <mergeCell ref="B3:E3"/>
    <mergeCell ref="A4:B4"/>
    <mergeCell ref="C4:E4"/>
    <mergeCell ref="A40:E41"/>
  </mergeCells>
  <pageMargins left="0.68" right="0.29" top="0.29" bottom="0.29" header="0.3" footer="0.3"/>
  <pageSetup paperSize="9" orientation="portrait" useFirstPageNumber="1" horizontalDpi="600" verticalDpi="600"/>
  <headerFooter/>
  <rowBreaks count="1" manualBreakCount="1">
    <brk id="4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workbookViewId="0">
      <selection activeCell="A1" sqref="A1"/>
    </sheetView>
  </sheetViews>
  <sheetFormatPr defaultColWidth="9" defaultRowHeight="13.5"/>
  <cols>
    <col min="1" max="1" width="8.275" customWidth="1"/>
    <col min="2" max="2" width="17.1583333333333" customWidth="1"/>
    <col min="3" max="3" width="4.96666666666667" customWidth="1"/>
    <col min="4" max="4" width="9.8" customWidth="1"/>
    <col min="5" max="5" width="6.75" customWidth="1"/>
    <col min="6" max="6" width="6.11666666666667" customWidth="1"/>
    <col min="7" max="7" width="7.50833333333333" customWidth="1"/>
    <col min="8" max="9" width="7.38333333333333" customWidth="1"/>
    <col min="10" max="10" width="7.125" customWidth="1"/>
    <col min="11" max="11" width="7.76666666666667" customWidth="1"/>
  </cols>
  <sheetData>
    <row r="1" ht="14.4" customHeight="1" spans="1:11">
      <c r="A1" s="42" t="s">
        <v>234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ht="31.25" customHeight="1" spans="1:11">
      <c r="A2" s="1" t="s">
        <v>235</v>
      </c>
      <c r="B2" s="2"/>
      <c r="C2" s="3"/>
      <c r="D2" s="4"/>
      <c r="E2" s="4"/>
      <c r="F2" s="4"/>
      <c r="G2" s="2"/>
      <c r="H2" s="2"/>
      <c r="I2" s="2"/>
      <c r="J2" s="2"/>
      <c r="K2" s="2"/>
    </row>
    <row r="3" ht="14.4" customHeight="1" spans="1:11">
      <c r="A3" s="2"/>
      <c r="B3" s="2"/>
      <c r="C3" s="3"/>
      <c r="D3" s="4"/>
      <c r="E3" s="4"/>
      <c r="F3" s="4"/>
      <c r="G3" s="2"/>
      <c r="H3" s="2"/>
      <c r="I3" s="2"/>
      <c r="J3" s="2"/>
      <c r="K3" s="2"/>
    </row>
    <row r="4" ht="18" customHeight="1" spans="1:11">
      <c r="A4" s="5" t="s">
        <v>236</v>
      </c>
      <c r="B4" s="6" t="s">
        <v>132</v>
      </c>
      <c r="C4" s="6" t="s">
        <v>55</v>
      </c>
      <c r="D4" s="6" t="s">
        <v>237</v>
      </c>
      <c r="E4" s="6" t="s">
        <v>238</v>
      </c>
      <c r="F4" s="6" t="s">
        <v>239</v>
      </c>
      <c r="G4" s="8" t="s">
        <v>240</v>
      </c>
      <c r="H4" s="34"/>
      <c r="I4" s="34"/>
      <c r="J4" s="34"/>
      <c r="K4" s="9"/>
    </row>
    <row r="5" ht="24.75" customHeight="1" spans="1:11">
      <c r="A5" s="10"/>
      <c r="B5" s="12"/>
      <c r="C5" s="12"/>
      <c r="D5" s="12"/>
      <c r="E5" s="12"/>
      <c r="F5" s="12"/>
      <c r="G5" s="12" t="s">
        <v>241</v>
      </c>
      <c r="H5" s="12" t="s">
        <v>136</v>
      </c>
      <c r="I5" s="12" t="s">
        <v>242</v>
      </c>
      <c r="J5" s="12" t="s">
        <v>137</v>
      </c>
      <c r="K5" s="22" t="s">
        <v>243</v>
      </c>
    </row>
    <row r="6" ht="24.75" customHeight="1" spans="1:11">
      <c r="A6" s="36">
        <v>1</v>
      </c>
      <c r="B6" s="11" t="s">
        <v>142</v>
      </c>
      <c r="C6" s="12" t="s">
        <v>73</v>
      </c>
      <c r="D6" s="11" t="s">
        <v>244</v>
      </c>
      <c r="E6" s="25">
        <v>1</v>
      </c>
      <c r="F6" s="13"/>
      <c r="G6" s="57">
        <v>3035.4</v>
      </c>
      <c r="H6" s="13"/>
      <c r="I6" s="13"/>
      <c r="J6" s="13"/>
      <c r="K6" s="14">
        <v>3035.4</v>
      </c>
    </row>
    <row r="7" ht="24.75" customHeight="1" spans="1:11">
      <c r="A7" s="36">
        <v>2</v>
      </c>
      <c r="B7" s="11" t="s">
        <v>143</v>
      </c>
      <c r="C7" s="12" t="s">
        <v>73</v>
      </c>
      <c r="D7" s="11" t="s">
        <v>244</v>
      </c>
      <c r="E7" s="25">
        <v>1</v>
      </c>
      <c r="F7" s="13"/>
      <c r="G7" s="25">
        <v>440</v>
      </c>
      <c r="H7" s="13"/>
      <c r="I7" s="13"/>
      <c r="J7" s="13"/>
      <c r="K7" s="26">
        <v>440</v>
      </c>
    </row>
    <row r="8" ht="24.75" customHeight="1" spans="1:11">
      <c r="A8" s="36">
        <v>3</v>
      </c>
      <c r="B8" s="11" t="s">
        <v>144</v>
      </c>
      <c r="C8" s="12" t="s">
        <v>63</v>
      </c>
      <c r="D8" s="11" t="s">
        <v>244</v>
      </c>
      <c r="E8" s="25">
        <v>1</v>
      </c>
      <c r="F8" s="13"/>
      <c r="G8" s="57">
        <v>168.2</v>
      </c>
      <c r="H8" s="13"/>
      <c r="I8" s="13"/>
      <c r="J8" s="13"/>
      <c r="K8" s="14">
        <v>168.2</v>
      </c>
    </row>
    <row r="9" ht="24.75" customHeight="1" spans="1:11">
      <c r="A9" s="36">
        <v>4</v>
      </c>
      <c r="B9" s="11" t="s">
        <v>245</v>
      </c>
      <c r="C9" s="12" t="s">
        <v>63</v>
      </c>
      <c r="D9" s="11" t="s">
        <v>244</v>
      </c>
      <c r="E9" s="25">
        <v>1</v>
      </c>
      <c r="F9" s="13"/>
      <c r="G9" s="25">
        <v>180</v>
      </c>
      <c r="H9" s="13"/>
      <c r="I9" s="13"/>
      <c r="J9" s="13"/>
      <c r="K9" s="26">
        <v>180</v>
      </c>
    </row>
    <row r="10" ht="24.75" customHeight="1" spans="1:11">
      <c r="A10" s="36">
        <v>5</v>
      </c>
      <c r="B10" s="11" t="s">
        <v>147</v>
      </c>
      <c r="C10" s="12" t="s">
        <v>63</v>
      </c>
      <c r="D10" s="11" t="s">
        <v>244</v>
      </c>
      <c r="E10" s="25">
        <v>1</v>
      </c>
      <c r="F10" s="13"/>
      <c r="G10" s="25">
        <v>120</v>
      </c>
      <c r="H10" s="13"/>
      <c r="I10" s="13"/>
      <c r="J10" s="13"/>
      <c r="K10" s="26">
        <v>120</v>
      </c>
    </row>
    <row r="11" ht="19.4" customHeight="1" spans="1:11">
      <c r="A11" s="10"/>
      <c r="B11" s="11"/>
      <c r="C11" s="12"/>
      <c r="D11" s="11"/>
      <c r="E11" s="13"/>
      <c r="F11" s="13"/>
      <c r="G11" s="13"/>
      <c r="H11" s="13"/>
      <c r="I11" s="13"/>
      <c r="J11" s="13"/>
      <c r="K11" s="56"/>
    </row>
    <row r="12" ht="19.4" customHeight="1" spans="1:11">
      <c r="A12" s="10"/>
      <c r="B12" s="11"/>
      <c r="C12" s="12"/>
      <c r="D12" s="11"/>
      <c r="E12" s="13"/>
      <c r="F12" s="13"/>
      <c r="G12" s="13"/>
      <c r="H12" s="13"/>
      <c r="I12" s="13"/>
      <c r="J12" s="13"/>
      <c r="K12" s="56"/>
    </row>
    <row r="13" ht="19.4" customHeight="1" spans="1:11">
      <c r="A13" s="10"/>
      <c r="B13" s="11"/>
      <c r="C13" s="12"/>
      <c r="D13" s="11"/>
      <c r="E13" s="13"/>
      <c r="F13" s="13"/>
      <c r="G13" s="13"/>
      <c r="H13" s="13"/>
      <c r="I13" s="13"/>
      <c r="J13" s="13"/>
      <c r="K13" s="56"/>
    </row>
    <row r="14" ht="19.4" customHeight="1" spans="1:11">
      <c r="A14" s="10"/>
      <c r="B14" s="11"/>
      <c r="C14" s="12"/>
      <c r="D14" s="11"/>
      <c r="E14" s="13"/>
      <c r="F14" s="13"/>
      <c r="G14" s="13"/>
      <c r="H14" s="13"/>
      <c r="I14" s="13"/>
      <c r="J14" s="13"/>
      <c r="K14" s="56"/>
    </row>
    <row r="15" ht="19.4" customHeight="1" spans="1:11">
      <c r="A15" s="10"/>
      <c r="B15" s="11"/>
      <c r="C15" s="12"/>
      <c r="D15" s="11"/>
      <c r="E15" s="13"/>
      <c r="F15" s="13"/>
      <c r="G15" s="13"/>
      <c r="H15" s="13"/>
      <c r="I15" s="13"/>
      <c r="J15" s="13"/>
      <c r="K15" s="56"/>
    </row>
    <row r="16" ht="19.4" customHeight="1" spans="1:11">
      <c r="A16" s="10"/>
      <c r="B16" s="11"/>
      <c r="C16" s="12"/>
      <c r="D16" s="11"/>
      <c r="E16" s="13"/>
      <c r="F16" s="13"/>
      <c r="G16" s="13"/>
      <c r="H16" s="13"/>
      <c r="I16" s="13"/>
      <c r="J16" s="13"/>
      <c r="K16" s="56"/>
    </row>
    <row r="17" ht="19.4" customHeight="1" spans="1:11">
      <c r="A17" s="10"/>
      <c r="B17" s="11"/>
      <c r="C17" s="12"/>
      <c r="D17" s="11"/>
      <c r="E17" s="13"/>
      <c r="F17" s="13"/>
      <c r="G17" s="13"/>
      <c r="H17" s="13"/>
      <c r="I17" s="13"/>
      <c r="J17" s="13"/>
      <c r="K17" s="56"/>
    </row>
    <row r="18" ht="19.4" customHeight="1" spans="1:11">
      <c r="A18" s="10"/>
      <c r="B18" s="11"/>
      <c r="C18" s="12"/>
      <c r="D18" s="11"/>
      <c r="E18" s="13"/>
      <c r="F18" s="13"/>
      <c r="G18" s="13"/>
      <c r="H18" s="13"/>
      <c r="I18" s="13"/>
      <c r="J18" s="13"/>
      <c r="K18" s="56"/>
    </row>
    <row r="19" ht="19.4" customHeight="1" spans="1:11">
      <c r="A19" s="10"/>
      <c r="B19" s="11"/>
      <c r="C19" s="12"/>
      <c r="D19" s="11"/>
      <c r="E19" s="13"/>
      <c r="F19" s="13"/>
      <c r="G19" s="13"/>
      <c r="H19" s="13"/>
      <c r="I19" s="13"/>
      <c r="J19" s="13"/>
      <c r="K19" s="56"/>
    </row>
    <row r="20" ht="19.4" customHeight="1" spans="1:11">
      <c r="A20" s="10"/>
      <c r="B20" s="11"/>
      <c r="C20" s="12"/>
      <c r="D20" s="11"/>
      <c r="E20" s="13"/>
      <c r="F20" s="13"/>
      <c r="G20" s="13"/>
      <c r="H20" s="13"/>
      <c r="I20" s="13"/>
      <c r="J20" s="13"/>
      <c r="K20" s="56"/>
    </row>
    <row r="21" ht="19.4" customHeight="1" spans="1:11">
      <c r="A21" s="10"/>
      <c r="B21" s="11"/>
      <c r="C21" s="12"/>
      <c r="D21" s="11"/>
      <c r="E21" s="13"/>
      <c r="F21" s="13"/>
      <c r="G21" s="13"/>
      <c r="H21" s="13"/>
      <c r="I21" s="13"/>
      <c r="J21" s="13"/>
      <c r="K21" s="56"/>
    </row>
    <row r="22" ht="19.4" customHeight="1" spans="1:11">
      <c r="A22" s="10"/>
      <c r="B22" s="11"/>
      <c r="C22" s="12"/>
      <c r="D22" s="11"/>
      <c r="E22" s="13"/>
      <c r="F22" s="13"/>
      <c r="G22" s="13"/>
      <c r="H22" s="13"/>
      <c r="I22" s="13"/>
      <c r="J22" s="13"/>
      <c r="K22" s="56"/>
    </row>
    <row r="23" ht="19.4" customHeight="1" spans="1:11">
      <c r="A23" s="10"/>
      <c r="B23" s="11"/>
      <c r="C23" s="12"/>
      <c r="D23" s="11"/>
      <c r="E23" s="13"/>
      <c r="F23" s="13"/>
      <c r="G23" s="13"/>
      <c r="H23" s="13"/>
      <c r="I23" s="13"/>
      <c r="J23" s="13"/>
      <c r="K23" s="56"/>
    </row>
    <row r="24" ht="19.4" customHeight="1" spans="1:11">
      <c r="A24" s="10"/>
      <c r="B24" s="11"/>
      <c r="C24" s="12"/>
      <c r="D24" s="11"/>
      <c r="E24" s="13"/>
      <c r="F24" s="13"/>
      <c r="G24" s="13"/>
      <c r="H24" s="13"/>
      <c r="I24" s="13"/>
      <c r="J24" s="13"/>
      <c r="K24" s="56"/>
    </row>
    <row r="25" ht="19.4" customHeight="1" spans="1:11">
      <c r="A25" s="10"/>
      <c r="B25" s="11"/>
      <c r="C25" s="12"/>
      <c r="D25" s="11"/>
      <c r="E25" s="13"/>
      <c r="F25" s="13"/>
      <c r="G25" s="13"/>
      <c r="H25" s="13"/>
      <c r="I25" s="13"/>
      <c r="J25" s="13"/>
      <c r="K25" s="56"/>
    </row>
    <row r="26" ht="19.4" customHeight="1" spans="1:11">
      <c r="A26" s="10"/>
      <c r="B26" s="11"/>
      <c r="C26" s="12"/>
      <c r="D26" s="11"/>
      <c r="E26" s="13"/>
      <c r="F26" s="13"/>
      <c r="G26" s="13"/>
      <c r="H26" s="13"/>
      <c r="I26" s="13"/>
      <c r="J26" s="13"/>
      <c r="K26" s="56"/>
    </row>
    <row r="27" ht="19.4" customHeight="1" spans="1:11">
      <c r="A27" s="10"/>
      <c r="B27" s="11"/>
      <c r="C27" s="12"/>
      <c r="D27" s="11"/>
      <c r="E27" s="13"/>
      <c r="F27" s="13"/>
      <c r="G27" s="13"/>
      <c r="H27" s="13"/>
      <c r="I27" s="13"/>
      <c r="J27" s="13"/>
      <c r="K27" s="56"/>
    </row>
    <row r="28" ht="19.4" customHeight="1" spans="1:11">
      <c r="A28" s="10"/>
      <c r="B28" s="11"/>
      <c r="C28" s="12"/>
      <c r="D28" s="11"/>
      <c r="E28" s="13"/>
      <c r="F28" s="13"/>
      <c r="G28" s="13"/>
      <c r="H28" s="13"/>
      <c r="I28" s="13"/>
      <c r="J28" s="13"/>
      <c r="K28" s="56"/>
    </row>
    <row r="29" ht="19.4" customHeight="1" spans="1:11">
      <c r="A29" s="10"/>
      <c r="B29" s="11"/>
      <c r="C29" s="12"/>
      <c r="D29" s="11"/>
      <c r="E29" s="13"/>
      <c r="F29" s="13"/>
      <c r="G29" s="13"/>
      <c r="H29" s="13"/>
      <c r="I29" s="13"/>
      <c r="J29" s="13"/>
      <c r="K29" s="56"/>
    </row>
    <row r="30" ht="19.4" customHeight="1" spans="1:11">
      <c r="A30" s="10"/>
      <c r="B30" s="11"/>
      <c r="C30" s="12"/>
      <c r="D30" s="11"/>
      <c r="E30" s="13"/>
      <c r="F30" s="13"/>
      <c r="G30" s="13"/>
      <c r="H30" s="13"/>
      <c r="I30" s="13"/>
      <c r="J30" s="13"/>
      <c r="K30" s="56"/>
    </row>
    <row r="31" ht="19.4" customHeight="1" spans="1:11">
      <c r="A31" s="10"/>
      <c r="B31" s="11"/>
      <c r="C31" s="12"/>
      <c r="D31" s="11"/>
      <c r="E31" s="13"/>
      <c r="F31" s="13"/>
      <c r="G31" s="13"/>
      <c r="H31" s="13"/>
      <c r="I31" s="13"/>
      <c r="J31" s="13"/>
      <c r="K31" s="56"/>
    </row>
    <row r="32" ht="19.4" customHeight="1" spans="1:11">
      <c r="A32" s="10"/>
      <c r="B32" s="11"/>
      <c r="C32" s="12"/>
      <c r="D32" s="11"/>
      <c r="E32" s="13"/>
      <c r="F32" s="13"/>
      <c r="G32" s="13"/>
      <c r="H32" s="13"/>
      <c r="I32" s="13"/>
      <c r="J32" s="13"/>
      <c r="K32" s="56"/>
    </row>
    <row r="33" ht="19.4" customHeight="1" spans="1:11">
      <c r="A33" s="10"/>
      <c r="B33" s="11"/>
      <c r="C33" s="12"/>
      <c r="D33" s="11"/>
      <c r="E33" s="13"/>
      <c r="F33" s="13"/>
      <c r="G33" s="13"/>
      <c r="H33" s="13"/>
      <c r="I33" s="13"/>
      <c r="J33" s="13"/>
      <c r="K33" s="56"/>
    </row>
    <row r="34" ht="19.4" customHeight="1" spans="1:11">
      <c r="A34" s="10"/>
      <c r="B34" s="11"/>
      <c r="C34" s="12"/>
      <c r="D34" s="11"/>
      <c r="E34" s="13"/>
      <c r="F34" s="13"/>
      <c r="G34" s="13"/>
      <c r="H34" s="13"/>
      <c r="I34" s="13"/>
      <c r="J34" s="13"/>
      <c r="K34" s="56"/>
    </row>
    <row r="35" ht="19.4" customHeight="1" spans="1:11">
      <c r="A35" s="10"/>
      <c r="B35" s="11"/>
      <c r="C35" s="12"/>
      <c r="D35" s="11"/>
      <c r="E35" s="13"/>
      <c r="F35" s="13"/>
      <c r="G35" s="13"/>
      <c r="H35" s="13"/>
      <c r="I35" s="13"/>
      <c r="J35" s="13"/>
      <c r="K35" s="56"/>
    </row>
    <row r="36" ht="19.4" customHeight="1" spans="1:11">
      <c r="A36" s="10"/>
      <c r="B36" s="11"/>
      <c r="C36" s="12"/>
      <c r="D36" s="11"/>
      <c r="E36" s="13"/>
      <c r="F36" s="13"/>
      <c r="G36" s="13"/>
      <c r="H36" s="13"/>
      <c r="I36" s="13"/>
      <c r="J36" s="13"/>
      <c r="K36" s="56"/>
    </row>
    <row r="37" ht="19.4" customHeight="1" spans="1:11">
      <c r="A37" s="27"/>
      <c r="B37" s="28"/>
      <c r="C37" s="29"/>
      <c r="D37" s="28"/>
      <c r="E37" s="30"/>
      <c r="F37" s="30"/>
      <c r="G37" s="30"/>
      <c r="H37" s="30"/>
      <c r="I37" s="30"/>
      <c r="J37" s="30"/>
      <c r="K37" s="59"/>
    </row>
    <row r="38" ht="17.8" customHeight="1" spans="1:11">
      <c r="A38" s="32" t="s">
        <v>246</v>
      </c>
      <c r="B38" s="2"/>
      <c r="C38" s="3"/>
      <c r="D38" s="4"/>
      <c r="E38" s="4"/>
      <c r="F38" s="4"/>
      <c r="G38" s="2"/>
      <c r="H38" s="2"/>
      <c r="I38" s="2"/>
      <c r="J38" s="2"/>
      <c r="K38" s="2"/>
    </row>
    <row r="39" ht="17.8" customHeight="1" spans="1:11">
      <c r="A39" s="3"/>
      <c r="B39" s="2"/>
      <c r="C39" s="3"/>
      <c r="D39" s="2"/>
      <c r="E39" s="4"/>
      <c r="F39" s="4"/>
      <c r="G39" s="4"/>
      <c r="H39" s="4"/>
      <c r="I39" s="4"/>
      <c r="J39" s="4"/>
      <c r="K39" s="4"/>
    </row>
  </sheetData>
  <mergeCells count="10">
    <mergeCell ref="A2:K2"/>
    <mergeCell ref="A3:K3"/>
    <mergeCell ref="G4:K4"/>
    <mergeCell ref="A4:A5"/>
    <mergeCell ref="B4:B5"/>
    <mergeCell ref="C4:C5"/>
    <mergeCell ref="D4:D5"/>
    <mergeCell ref="E4:E5"/>
    <mergeCell ref="F4:F5"/>
    <mergeCell ref="A38:K39"/>
  </mergeCells>
  <pageMargins left="0.29" right="0.68" top="0.29" bottom="0.29" header="0.3" footer="0.3"/>
  <pageSetup paperSize="9" orientation="portrait" useFirstPageNumber="1" horizontalDpi="600" verticalDpi="600"/>
  <headerFooter/>
  <rowBreaks count="1" manualBreakCount="1">
    <brk id="3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3"/>
  <sheetViews>
    <sheetView workbookViewId="0">
      <selection activeCell="A1" sqref="A1"/>
    </sheetView>
  </sheetViews>
  <sheetFormatPr defaultColWidth="9" defaultRowHeight="13.5" outlineLevelCol="5"/>
  <cols>
    <col min="1" max="1" width="12.325" customWidth="1"/>
    <col min="2" max="2" width="19.3166666666667" customWidth="1"/>
    <col min="3" max="3" width="13.9833333333333" customWidth="1"/>
    <col min="4" max="4" width="14.6166666666667" customWidth="1"/>
    <col min="5" max="5" width="14.2333333333333" customWidth="1"/>
    <col min="6" max="6" width="15.7583333333333" customWidth="1"/>
  </cols>
  <sheetData>
    <row r="1" ht="14.4" customHeight="1" spans="1:6">
      <c r="A1" s="42" t="s">
        <v>247</v>
      </c>
      <c r="B1" s="2"/>
      <c r="C1" s="3"/>
      <c r="D1" s="4"/>
      <c r="E1" s="4"/>
      <c r="F1" s="4"/>
    </row>
    <row r="2" ht="31.25" customHeight="1" spans="1:6">
      <c r="A2" s="1" t="s">
        <v>248</v>
      </c>
      <c r="B2" s="2"/>
      <c r="C2" s="3"/>
      <c r="D2" s="4"/>
      <c r="E2" s="4"/>
      <c r="F2" s="4"/>
    </row>
    <row r="3" ht="15.1" customHeight="1" spans="1:6">
      <c r="A3" s="43"/>
      <c r="B3" s="2"/>
      <c r="C3" s="3"/>
      <c r="D3" s="4"/>
      <c r="E3" s="4"/>
      <c r="F3" s="4"/>
    </row>
    <row r="4" ht="20.85" customHeight="1" spans="1:6">
      <c r="A4" s="44" t="s">
        <v>249</v>
      </c>
      <c r="B4" s="45"/>
      <c r="C4" s="44" t="s">
        <v>250</v>
      </c>
      <c r="D4" s="46"/>
      <c r="E4" s="46"/>
      <c r="F4" s="44" t="s">
        <v>251</v>
      </c>
    </row>
    <row r="5" ht="19.4" customHeight="1" spans="1:6">
      <c r="A5" s="47" t="s">
        <v>252</v>
      </c>
      <c r="B5" s="48"/>
      <c r="C5" s="49"/>
      <c r="D5" s="50"/>
      <c r="E5" s="50"/>
      <c r="F5" s="50"/>
    </row>
    <row r="6" ht="18" customHeight="1" spans="1:6">
      <c r="A6" s="51" t="s">
        <v>253</v>
      </c>
      <c r="B6" s="52"/>
      <c r="C6" s="53"/>
      <c r="D6" s="54"/>
      <c r="E6" s="54"/>
      <c r="F6" s="54"/>
    </row>
    <row r="7" ht="24.45" customHeight="1" spans="1:6">
      <c r="A7" s="5" t="s">
        <v>236</v>
      </c>
      <c r="B7" s="6" t="s">
        <v>116</v>
      </c>
      <c r="C7" s="6" t="s">
        <v>55</v>
      </c>
      <c r="D7" s="6" t="s">
        <v>56</v>
      </c>
      <c r="E7" s="6" t="s">
        <v>57</v>
      </c>
      <c r="F7" s="8" t="s">
        <v>58</v>
      </c>
    </row>
    <row r="8" ht="19.4" customHeight="1" spans="1:6">
      <c r="A8" s="36">
        <v>1</v>
      </c>
      <c r="B8" s="11" t="s">
        <v>254</v>
      </c>
      <c r="C8" s="12" t="s">
        <v>255</v>
      </c>
      <c r="D8" s="13"/>
      <c r="E8" s="13"/>
      <c r="F8" s="14">
        <v>925.01</v>
      </c>
    </row>
    <row r="9" ht="19.4" customHeight="1" spans="1:6">
      <c r="A9" s="55">
        <v>1.1</v>
      </c>
      <c r="B9" s="11" t="s">
        <v>256</v>
      </c>
      <c r="C9" s="12" t="s">
        <v>255</v>
      </c>
      <c r="D9" s="13"/>
      <c r="E9" s="13"/>
      <c r="F9" s="14">
        <v>831.1</v>
      </c>
    </row>
    <row r="10" ht="19.4" customHeight="1" spans="1:6">
      <c r="A10" s="10" t="s">
        <v>257</v>
      </c>
      <c r="B10" s="11" t="s">
        <v>119</v>
      </c>
      <c r="C10" s="12" t="s">
        <v>255</v>
      </c>
      <c r="D10" s="13"/>
      <c r="E10" s="13"/>
      <c r="F10" s="14">
        <v>36.33</v>
      </c>
    </row>
    <row r="11" ht="19.4" customHeight="1" spans="1:6">
      <c r="A11" s="10" t="s">
        <v>258</v>
      </c>
      <c r="B11" s="11" t="s">
        <v>226</v>
      </c>
      <c r="C11" s="12" t="s">
        <v>259</v>
      </c>
      <c r="D11" s="25">
        <v>7</v>
      </c>
      <c r="E11" s="24">
        <v>5.19</v>
      </c>
      <c r="F11" s="14">
        <v>36.33</v>
      </c>
    </row>
    <row r="12" ht="19.4" customHeight="1" spans="1:6">
      <c r="A12" s="10" t="s">
        <v>260</v>
      </c>
      <c r="B12" s="11" t="s">
        <v>120</v>
      </c>
      <c r="C12" s="12" t="s">
        <v>255</v>
      </c>
      <c r="D12" s="13"/>
      <c r="E12" s="13"/>
      <c r="F12" s="56"/>
    </row>
    <row r="13" ht="19.4" customHeight="1" spans="1:6">
      <c r="A13" s="10" t="s">
        <v>261</v>
      </c>
      <c r="B13" s="11" t="s">
        <v>262</v>
      </c>
      <c r="C13" s="12" t="s">
        <v>255</v>
      </c>
      <c r="D13" s="13"/>
      <c r="E13" s="13"/>
      <c r="F13" s="14">
        <v>762.8</v>
      </c>
    </row>
    <row r="14" ht="19.4" customHeight="1" spans="1:6">
      <c r="A14" s="10" t="s">
        <v>258</v>
      </c>
      <c r="B14" s="11" t="s">
        <v>263</v>
      </c>
      <c r="C14" s="12" t="s">
        <v>264</v>
      </c>
      <c r="D14" s="24">
        <v>1.04</v>
      </c>
      <c r="E14" s="24">
        <v>153.91</v>
      </c>
      <c r="F14" s="14">
        <v>160.07</v>
      </c>
    </row>
    <row r="15" ht="19.4" customHeight="1" spans="1:6">
      <c r="A15" s="10" t="s">
        <v>265</v>
      </c>
      <c r="B15" s="11" t="s">
        <v>266</v>
      </c>
      <c r="C15" s="12" t="s">
        <v>264</v>
      </c>
      <c r="D15" s="24">
        <v>0.51</v>
      </c>
      <c r="E15" s="24">
        <v>87.74</v>
      </c>
      <c r="F15" s="14">
        <v>44.75</v>
      </c>
    </row>
    <row r="16" ht="19.4" customHeight="1" spans="1:6">
      <c r="A16" s="10" t="s">
        <v>267</v>
      </c>
      <c r="B16" s="11" t="s">
        <v>268</v>
      </c>
      <c r="C16" s="12" t="s">
        <v>264</v>
      </c>
      <c r="D16" s="24">
        <v>7.63</v>
      </c>
      <c r="E16" s="24">
        <v>73.13</v>
      </c>
      <c r="F16" s="14">
        <v>557.98</v>
      </c>
    </row>
    <row r="17" ht="19.4" customHeight="1" spans="1:6">
      <c r="A17" s="10" t="s">
        <v>269</v>
      </c>
      <c r="B17" s="11" t="s">
        <v>122</v>
      </c>
      <c r="C17" s="12" t="s">
        <v>255</v>
      </c>
      <c r="D17" s="13"/>
      <c r="E17" s="13"/>
      <c r="F17" s="14">
        <v>31.97</v>
      </c>
    </row>
    <row r="18" ht="19.4" customHeight="1" spans="1:6">
      <c r="A18" s="10" t="s">
        <v>258</v>
      </c>
      <c r="B18" s="11" t="s">
        <v>122</v>
      </c>
      <c r="C18" s="12" t="s">
        <v>112</v>
      </c>
      <c r="D18" s="25">
        <v>4</v>
      </c>
      <c r="E18" s="24">
        <v>799.13</v>
      </c>
      <c r="F18" s="14">
        <v>31.97</v>
      </c>
    </row>
    <row r="19" ht="19.4" customHeight="1" spans="1:6">
      <c r="A19" s="55">
        <v>1.2</v>
      </c>
      <c r="B19" s="11" t="s">
        <v>123</v>
      </c>
      <c r="C19" s="12" t="s">
        <v>112</v>
      </c>
      <c r="D19" s="57">
        <v>11.3</v>
      </c>
      <c r="E19" s="24">
        <v>831.1</v>
      </c>
      <c r="F19" s="14">
        <v>93.91</v>
      </c>
    </row>
    <row r="20" ht="19.4" customHeight="1" spans="1:6">
      <c r="A20" s="36">
        <v>2</v>
      </c>
      <c r="B20" s="11" t="s">
        <v>124</v>
      </c>
      <c r="C20" s="12" t="s">
        <v>112</v>
      </c>
      <c r="D20" s="25">
        <v>9</v>
      </c>
      <c r="E20" s="24">
        <v>925.01</v>
      </c>
      <c r="F20" s="14">
        <v>83.25</v>
      </c>
    </row>
    <row r="21" ht="19.4" customHeight="1" spans="1:6">
      <c r="A21" s="36">
        <v>3</v>
      </c>
      <c r="B21" s="11" t="s">
        <v>125</v>
      </c>
      <c r="C21" s="12" t="s">
        <v>112</v>
      </c>
      <c r="D21" s="25">
        <v>7</v>
      </c>
      <c r="E21" s="24">
        <v>1008.26</v>
      </c>
      <c r="F21" s="14">
        <v>70.58</v>
      </c>
    </row>
    <row r="22" ht="19.4" customHeight="1" spans="1:6">
      <c r="A22" s="36">
        <v>4</v>
      </c>
      <c r="B22" s="11" t="s">
        <v>126</v>
      </c>
      <c r="C22" s="12" t="s">
        <v>255</v>
      </c>
      <c r="D22" s="13"/>
      <c r="E22" s="13"/>
      <c r="F22" s="14">
        <v>251.3</v>
      </c>
    </row>
    <row r="23" ht="19.4" customHeight="1" spans="1:6">
      <c r="A23" s="10" t="s">
        <v>258</v>
      </c>
      <c r="B23" s="11" t="s">
        <v>270</v>
      </c>
      <c r="C23" s="12" t="s">
        <v>140</v>
      </c>
      <c r="D23" s="58">
        <v>88.485</v>
      </c>
      <c r="E23" s="24">
        <v>2.84</v>
      </c>
      <c r="F23" s="14">
        <v>251.3</v>
      </c>
    </row>
    <row r="24" ht="19.4" customHeight="1" spans="1:6">
      <c r="A24" s="36">
        <v>5</v>
      </c>
      <c r="B24" s="11" t="s">
        <v>127</v>
      </c>
      <c r="C24" s="12" t="s">
        <v>112</v>
      </c>
      <c r="D24" s="25">
        <v>9</v>
      </c>
      <c r="E24" s="24">
        <v>1330.14</v>
      </c>
      <c r="F24" s="14">
        <v>119.71</v>
      </c>
    </row>
    <row r="25" ht="19.4" customHeight="1" spans="1:6">
      <c r="A25" s="36">
        <v>6</v>
      </c>
      <c r="B25" s="11" t="s">
        <v>271</v>
      </c>
      <c r="C25" s="12" t="s">
        <v>255</v>
      </c>
      <c r="D25" s="13"/>
      <c r="E25" s="13"/>
      <c r="F25" s="14">
        <v>1449.85</v>
      </c>
    </row>
    <row r="26" ht="19.4" customHeight="1" spans="1:6">
      <c r="A26" s="36">
        <v>7</v>
      </c>
      <c r="B26" s="11" t="s">
        <v>24</v>
      </c>
      <c r="C26" s="12" t="s">
        <v>255</v>
      </c>
      <c r="D26" s="13"/>
      <c r="E26" s="13"/>
      <c r="F26" s="14">
        <v>1449.85</v>
      </c>
    </row>
    <row r="27" ht="19.4" customHeight="1" spans="1:6">
      <c r="A27" s="10"/>
      <c r="B27" s="11" t="s">
        <v>117</v>
      </c>
      <c r="C27" s="12" t="s">
        <v>255</v>
      </c>
      <c r="D27" s="13"/>
      <c r="E27" s="13"/>
      <c r="F27" s="14">
        <v>14.5</v>
      </c>
    </row>
    <row r="28" ht="19.4" customHeight="1" spans="1:6">
      <c r="A28" s="10"/>
      <c r="B28" s="11"/>
      <c r="C28" s="12"/>
      <c r="D28" s="13"/>
      <c r="E28" s="13"/>
      <c r="F28" s="56"/>
    </row>
    <row r="29" ht="19.4" customHeight="1" spans="1:6">
      <c r="A29" s="10"/>
      <c r="B29" s="11"/>
      <c r="C29" s="12"/>
      <c r="D29" s="13"/>
      <c r="E29" s="13"/>
      <c r="F29" s="56"/>
    </row>
    <row r="30" ht="19.4" customHeight="1" spans="1:6">
      <c r="A30" s="10"/>
      <c r="B30" s="11"/>
      <c r="C30" s="12"/>
      <c r="D30" s="13"/>
      <c r="E30" s="13"/>
      <c r="F30" s="56"/>
    </row>
    <row r="31" ht="19.4" customHeight="1" spans="1:6">
      <c r="A31" s="10"/>
      <c r="B31" s="11"/>
      <c r="C31" s="12"/>
      <c r="D31" s="13"/>
      <c r="E31" s="13"/>
      <c r="F31" s="56"/>
    </row>
    <row r="32" ht="19.4" customHeight="1" spans="1:6">
      <c r="A32" s="10"/>
      <c r="B32" s="11"/>
      <c r="C32" s="12"/>
      <c r="D32" s="13"/>
      <c r="E32" s="13"/>
      <c r="F32" s="56"/>
    </row>
    <row r="33" ht="19.4" customHeight="1" spans="1:6">
      <c r="A33" s="10"/>
      <c r="B33" s="11"/>
      <c r="C33" s="12"/>
      <c r="D33" s="13"/>
      <c r="E33" s="13"/>
      <c r="F33" s="56"/>
    </row>
    <row r="34" ht="19.4" customHeight="1" spans="1:6">
      <c r="A34" s="10"/>
      <c r="B34" s="11"/>
      <c r="C34" s="12"/>
      <c r="D34" s="13"/>
      <c r="E34" s="13"/>
      <c r="F34" s="56"/>
    </row>
    <row r="35" ht="19.4" customHeight="1" spans="1:6">
      <c r="A35" s="10"/>
      <c r="B35" s="11"/>
      <c r="C35" s="12"/>
      <c r="D35" s="13"/>
      <c r="E35" s="13"/>
      <c r="F35" s="56"/>
    </row>
    <row r="36" ht="19.4" customHeight="1" spans="1:6">
      <c r="A36" s="10"/>
      <c r="B36" s="11"/>
      <c r="C36" s="12"/>
      <c r="D36" s="13"/>
      <c r="E36" s="13"/>
      <c r="F36" s="56"/>
    </row>
    <row r="37" ht="19.4" customHeight="1" spans="1:6">
      <c r="A37" s="10"/>
      <c r="B37" s="11"/>
      <c r="C37" s="12"/>
      <c r="D37" s="13"/>
      <c r="E37" s="13"/>
      <c r="F37" s="56"/>
    </row>
    <row r="38" ht="19.4" customHeight="1" spans="1:6">
      <c r="A38" s="10"/>
      <c r="B38" s="11"/>
      <c r="C38" s="12"/>
      <c r="D38" s="13"/>
      <c r="E38" s="13"/>
      <c r="F38" s="56"/>
    </row>
    <row r="39" ht="19.4" customHeight="1" spans="1:6">
      <c r="A39" s="27"/>
      <c r="B39" s="28"/>
      <c r="C39" s="29"/>
      <c r="D39" s="30"/>
      <c r="E39" s="30"/>
      <c r="F39" s="59"/>
    </row>
    <row r="40" ht="11" customHeight="1" spans="1:6">
      <c r="A40" s="32" t="s">
        <v>272</v>
      </c>
      <c r="B40" s="2"/>
      <c r="C40" s="3"/>
      <c r="D40" s="4"/>
      <c r="E40" s="4"/>
      <c r="F40" s="4"/>
    </row>
    <row r="41" ht="11" customHeight="1" spans="1:6">
      <c r="A41" s="3"/>
      <c r="B41" s="2"/>
      <c r="C41" s="3"/>
      <c r="D41" s="4"/>
      <c r="E41" s="4"/>
      <c r="F41" s="4"/>
    </row>
    <row r="42" ht="14.4" customHeight="1" spans="1:6">
      <c r="A42" s="42" t="s">
        <v>247</v>
      </c>
      <c r="B42" s="2"/>
      <c r="C42" s="3"/>
      <c r="D42" s="4"/>
      <c r="E42" s="4"/>
      <c r="F42" s="4"/>
    </row>
    <row r="43" ht="31.25" customHeight="1" spans="1:6">
      <c r="A43" s="1" t="s">
        <v>248</v>
      </c>
      <c r="B43" s="2"/>
      <c r="C43" s="3"/>
      <c r="D43" s="4"/>
      <c r="E43" s="4"/>
      <c r="F43" s="4"/>
    </row>
    <row r="44" ht="15.1" customHeight="1" spans="1:6">
      <c r="A44" s="43"/>
      <c r="B44" s="2"/>
      <c r="C44" s="3"/>
      <c r="D44" s="4"/>
      <c r="E44" s="4"/>
      <c r="F44" s="4"/>
    </row>
    <row r="45" ht="20.85" customHeight="1" spans="1:6">
      <c r="A45" s="44" t="s">
        <v>273</v>
      </c>
      <c r="B45" s="45"/>
      <c r="C45" s="44" t="s">
        <v>274</v>
      </c>
      <c r="D45" s="46"/>
      <c r="E45" s="46"/>
      <c r="F45" s="44" t="s">
        <v>251</v>
      </c>
    </row>
    <row r="46" ht="19.4" customHeight="1" spans="1:6">
      <c r="A46" s="47" t="s">
        <v>275</v>
      </c>
      <c r="B46" s="48"/>
      <c r="C46" s="49"/>
      <c r="D46" s="50"/>
      <c r="E46" s="50"/>
      <c r="F46" s="50"/>
    </row>
    <row r="47" ht="24.75" customHeight="1" spans="1:6">
      <c r="A47" s="51" t="s">
        <v>276</v>
      </c>
      <c r="B47" s="52"/>
      <c r="C47" s="53"/>
      <c r="D47" s="54"/>
      <c r="E47" s="54"/>
      <c r="F47" s="54"/>
    </row>
    <row r="48" ht="24.45" customHeight="1" spans="1:6">
      <c r="A48" s="5" t="s">
        <v>236</v>
      </c>
      <c r="B48" s="6" t="s">
        <v>116</v>
      </c>
      <c r="C48" s="6" t="s">
        <v>55</v>
      </c>
      <c r="D48" s="6" t="s">
        <v>56</v>
      </c>
      <c r="E48" s="6" t="s">
        <v>57</v>
      </c>
      <c r="F48" s="8" t="s">
        <v>58</v>
      </c>
    </row>
    <row r="49" ht="19.4" customHeight="1" spans="1:6">
      <c r="A49" s="36">
        <v>1</v>
      </c>
      <c r="B49" s="11" t="s">
        <v>254</v>
      </c>
      <c r="C49" s="12" t="s">
        <v>255</v>
      </c>
      <c r="D49" s="13"/>
      <c r="E49" s="13"/>
      <c r="F49" s="14">
        <v>24263.34</v>
      </c>
    </row>
    <row r="50" ht="19.4" customHeight="1" spans="1:6">
      <c r="A50" s="55">
        <v>1.1</v>
      </c>
      <c r="B50" s="11" t="s">
        <v>256</v>
      </c>
      <c r="C50" s="12" t="s">
        <v>255</v>
      </c>
      <c r="D50" s="13"/>
      <c r="E50" s="13"/>
      <c r="F50" s="14">
        <v>21997.59</v>
      </c>
    </row>
    <row r="51" ht="19.4" customHeight="1" spans="1:6">
      <c r="A51" s="10" t="s">
        <v>257</v>
      </c>
      <c r="B51" s="11" t="s">
        <v>119</v>
      </c>
      <c r="C51" s="12" t="s">
        <v>255</v>
      </c>
      <c r="D51" s="13"/>
      <c r="E51" s="13"/>
      <c r="F51" s="14">
        <v>4205</v>
      </c>
    </row>
    <row r="52" ht="19.4" customHeight="1" spans="1:6">
      <c r="A52" s="10" t="s">
        <v>258</v>
      </c>
      <c r="B52" s="11" t="s">
        <v>223</v>
      </c>
      <c r="C52" s="12" t="s">
        <v>259</v>
      </c>
      <c r="D52" s="57">
        <v>5.4</v>
      </c>
      <c r="E52" s="24">
        <v>12.12</v>
      </c>
      <c r="F52" s="14">
        <v>65.45</v>
      </c>
    </row>
    <row r="53" ht="19.4" customHeight="1" spans="1:6">
      <c r="A53" s="10" t="s">
        <v>265</v>
      </c>
      <c r="B53" s="11" t="s">
        <v>224</v>
      </c>
      <c r="C53" s="12" t="s">
        <v>259</v>
      </c>
      <c r="D53" s="57">
        <v>7.1</v>
      </c>
      <c r="E53" s="24">
        <v>11.26</v>
      </c>
      <c r="F53" s="14">
        <v>79.95</v>
      </c>
    </row>
    <row r="54" ht="19.4" customHeight="1" spans="1:6">
      <c r="A54" s="10" t="s">
        <v>267</v>
      </c>
      <c r="B54" s="11" t="s">
        <v>225</v>
      </c>
      <c r="C54" s="12" t="s">
        <v>259</v>
      </c>
      <c r="D54" s="58">
        <v>212.797</v>
      </c>
      <c r="E54" s="24">
        <v>9.59</v>
      </c>
      <c r="F54" s="14">
        <v>2040.72</v>
      </c>
    </row>
    <row r="55" ht="19.4" customHeight="1" spans="1:6">
      <c r="A55" s="10" t="s">
        <v>277</v>
      </c>
      <c r="B55" s="11" t="s">
        <v>226</v>
      </c>
      <c r="C55" s="12" t="s">
        <v>259</v>
      </c>
      <c r="D55" s="58">
        <v>388.993</v>
      </c>
      <c r="E55" s="24">
        <v>5.19</v>
      </c>
      <c r="F55" s="14">
        <v>2018.87</v>
      </c>
    </row>
    <row r="56" ht="19.4" customHeight="1" spans="1:6">
      <c r="A56" s="10" t="s">
        <v>260</v>
      </c>
      <c r="B56" s="11" t="s">
        <v>120</v>
      </c>
      <c r="C56" s="12" t="s">
        <v>255</v>
      </c>
      <c r="D56" s="13"/>
      <c r="E56" s="13"/>
      <c r="F56" s="14">
        <v>16377.4</v>
      </c>
    </row>
    <row r="57" ht="19.4" customHeight="1" spans="1:6">
      <c r="A57" s="10" t="s">
        <v>258</v>
      </c>
      <c r="B57" s="11" t="s">
        <v>278</v>
      </c>
      <c r="C57" s="12" t="s">
        <v>63</v>
      </c>
      <c r="D57" s="25">
        <v>84</v>
      </c>
      <c r="E57" s="24">
        <v>1.19</v>
      </c>
      <c r="F57" s="14">
        <v>99.96</v>
      </c>
    </row>
    <row r="58" ht="19.4" customHeight="1" spans="1:6">
      <c r="A58" s="10" t="s">
        <v>265</v>
      </c>
      <c r="B58" s="11" t="s">
        <v>279</v>
      </c>
      <c r="C58" s="12" t="s">
        <v>63</v>
      </c>
      <c r="D58" s="24">
        <v>0.08</v>
      </c>
      <c r="E58" s="25">
        <v>1622</v>
      </c>
      <c r="F58" s="14">
        <v>129.76</v>
      </c>
    </row>
    <row r="59" ht="19.4" customHeight="1" spans="1:6">
      <c r="A59" s="10" t="s">
        <v>267</v>
      </c>
      <c r="B59" s="11" t="s">
        <v>280</v>
      </c>
      <c r="C59" s="12" t="s">
        <v>140</v>
      </c>
      <c r="D59" s="57">
        <v>0.9</v>
      </c>
      <c r="E59" s="57">
        <v>6.2</v>
      </c>
      <c r="F59" s="14">
        <v>5.58</v>
      </c>
    </row>
    <row r="60" ht="19.4" customHeight="1" spans="1:6">
      <c r="A60" s="10" t="s">
        <v>277</v>
      </c>
      <c r="B60" s="11" t="s">
        <v>281</v>
      </c>
      <c r="C60" s="12" t="s">
        <v>140</v>
      </c>
      <c r="D60" s="24">
        <v>2.49</v>
      </c>
      <c r="E60" s="57">
        <v>5.4</v>
      </c>
      <c r="F60" s="14">
        <v>13.45</v>
      </c>
    </row>
    <row r="61" ht="19.4" customHeight="1" spans="1:6">
      <c r="A61" s="10" t="s">
        <v>282</v>
      </c>
      <c r="B61" s="11" t="s">
        <v>283</v>
      </c>
      <c r="C61" s="12" t="s">
        <v>140</v>
      </c>
      <c r="D61" s="25">
        <v>1</v>
      </c>
      <c r="E61" s="57">
        <v>5.2</v>
      </c>
      <c r="F61" s="14">
        <v>5.2</v>
      </c>
    </row>
    <row r="62" ht="19.4" customHeight="1" spans="1:6">
      <c r="A62" s="10" t="s">
        <v>284</v>
      </c>
      <c r="B62" s="11" t="s">
        <v>285</v>
      </c>
      <c r="C62" s="12" t="s">
        <v>140</v>
      </c>
      <c r="D62" s="57">
        <v>33.7</v>
      </c>
      <c r="E62" s="57">
        <v>5.2</v>
      </c>
      <c r="F62" s="14">
        <v>175.24</v>
      </c>
    </row>
    <row r="63" ht="19.4" customHeight="1" spans="1:6">
      <c r="A63" s="10" t="s">
        <v>286</v>
      </c>
      <c r="B63" s="11" t="s">
        <v>287</v>
      </c>
      <c r="C63" s="12" t="s">
        <v>140</v>
      </c>
      <c r="D63" s="24">
        <v>11.87</v>
      </c>
      <c r="E63" s="57">
        <v>5.5</v>
      </c>
      <c r="F63" s="14">
        <v>65.29</v>
      </c>
    </row>
    <row r="64" ht="19.4" customHeight="1" spans="1:6">
      <c r="A64" s="10" t="s">
        <v>288</v>
      </c>
      <c r="B64" s="11" t="s">
        <v>289</v>
      </c>
      <c r="C64" s="12" t="s">
        <v>140</v>
      </c>
      <c r="D64" s="24">
        <v>0.52</v>
      </c>
      <c r="E64" s="57">
        <v>5.5</v>
      </c>
      <c r="F64" s="14">
        <v>2.86</v>
      </c>
    </row>
    <row r="65" ht="19.4" customHeight="1" spans="1:6">
      <c r="A65" s="10" t="s">
        <v>290</v>
      </c>
      <c r="B65" s="11" t="s">
        <v>291</v>
      </c>
      <c r="C65" s="12" t="s">
        <v>63</v>
      </c>
      <c r="D65" s="24">
        <v>0.15</v>
      </c>
      <c r="E65" s="25">
        <v>450</v>
      </c>
      <c r="F65" s="14">
        <v>67.5</v>
      </c>
    </row>
    <row r="66" ht="24.75" customHeight="1" spans="1:6">
      <c r="A66" s="10" t="s">
        <v>292</v>
      </c>
      <c r="B66" s="11" t="s">
        <v>293</v>
      </c>
      <c r="C66" s="12" t="s">
        <v>63</v>
      </c>
      <c r="D66" s="25">
        <v>103</v>
      </c>
      <c r="E66" s="24">
        <v>153.52</v>
      </c>
      <c r="F66" s="14">
        <v>15812.56</v>
      </c>
    </row>
    <row r="67" ht="19.4" customHeight="1" spans="1:6">
      <c r="A67" s="10" t="s">
        <v>261</v>
      </c>
      <c r="B67" s="11" t="s">
        <v>262</v>
      </c>
      <c r="C67" s="12" t="s">
        <v>255</v>
      </c>
      <c r="D67" s="13"/>
      <c r="E67" s="13"/>
      <c r="F67" s="14">
        <v>856.7</v>
      </c>
    </row>
    <row r="68" ht="19.4" customHeight="1" spans="1:6">
      <c r="A68" s="10" t="s">
        <v>258</v>
      </c>
      <c r="B68" s="11" t="s">
        <v>189</v>
      </c>
      <c r="C68" s="12" t="s">
        <v>264</v>
      </c>
      <c r="D68" s="24">
        <v>162.74</v>
      </c>
      <c r="E68" s="24">
        <v>0.84</v>
      </c>
      <c r="F68" s="14">
        <v>136.7</v>
      </c>
    </row>
    <row r="69" ht="19.4" customHeight="1" spans="1:6">
      <c r="A69" s="10" t="s">
        <v>265</v>
      </c>
      <c r="B69" s="11" t="s">
        <v>294</v>
      </c>
      <c r="C69" s="12" t="s">
        <v>264</v>
      </c>
      <c r="D69" s="24">
        <v>18.54</v>
      </c>
      <c r="E69" s="24">
        <v>28.71</v>
      </c>
      <c r="F69" s="14">
        <v>532.28</v>
      </c>
    </row>
    <row r="70" ht="19.4" customHeight="1" spans="1:6">
      <c r="A70" s="10" t="s">
        <v>267</v>
      </c>
      <c r="B70" s="11" t="s">
        <v>295</v>
      </c>
      <c r="C70" s="12" t="s">
        <v>264</v>
      </c>
      <c r="D70" s="24">
        <v>10.85</v>
      </c>
      <c r="E70" s="24">
        <v>9.23</v>
      </c>
      <c r="F70" s="14">
        <v>100.15</v>
      </c>
    </row>
    <row r="71" ht="19.4" customHeight="1" spans="1:6">
      <c r="A71" s="10" t="s">
        <v>277</v>
      </c>
      <c r="B71" s="11" t="s">
        <v>296</v>
      </c>
      <c r="C71" s="12" t="s">
        <v>264</v>
      </c>
      <c r="D71" s="24">
        <v>0.49</v>
      </c>
      <c r="E71" s="24">
        <v>37.9</v>
      </c>
      <c r="F71" s="14">
        <v>18.57</v>
      </c>
    </row>
    <row r="72" ht="19.4" customHeight="1" spans="1:6">
      <c r="A72" s="10" t="s">
        <v>282</v>
      </c>
      <c r="B72" s="11" t="s">
        <v>297</v>
      </c>
      <c r="C72" s="12" t="s">
        <v>264</v>
      </c>
      <c r="D72" s="24">
        <v>0.37</v>
      </c>
      <c r="E72" s="24">
        <v>65.84</v>
      </c>
      <c r="F72" s="14">
        <v>24.36</v>
      </c>
    </row>
    <row r="73" ht="19.4" customHeight="1" spans="1:6">
      <c r="A73" s="10" t="s">
        <v>284</v>
      </c>
      <c r="B73" s="11" t="s">
        <v>297</v>
      </c>
      <c r="C73" s="12" t="s">
        <v>264</v>
      </c>
      <c r="D73" s="24">
        <v>0.09</v>
      </c>
      <c r="E73" s="24">
        <v>96.03</v>
      </c>
      <c r="F73" s="14">
        <v>8.64</v>
      </c>
    </row>
    <row r="74" ht="19.4" customHeight="1" spans="1:6">
      <c r="A74" s="10" t="s">
        <v>286</v>
      </c>
      <c r="B74" s="11" t="s">
        <v>298</v>
      </c>
      <c r="C74" s="12" t="s">
        <v>264</v>
      </c>
      <c r="D74" s="24">
        <v>0.03</v>
      </c>
      <c r="E74" s="24">
        <v>78.59</v>
      </c>
      <c r="F74" s="14">
        <v>2.36</v>
      </c>
    </row>
    <row r="75" ht="19.4" customHeight="1" spans="1:6">
      <c r="A75" s="10" t="s">
        <v>288</v>
      </c>
      <c r="B75" s="11" t="s">
        <v>299</v>
      </c>
      <c r="C75" s="12" t="s">
        <v>264</v>
      </c>
      <c r="D75" s="24">
        <v>1.26</v>
      </c>
      <c r="E75" s="24">
        <v>26.69</v>
      </c>
      <c r="F75" s="14">
        <v>33.63</v>
      </c>
    </row>
    <row r="76" ht="19.4" customHeight="1" spans="1:6">
      <c r="A76" s="10" t="s">
        <v>269</v>
      </c>
      <c r="B76" s="11" t="s">
        <v>122</v>
      </c>
      <c r="C76" s="12" t="s">
        <v>255</v>
      </c>
      <c r="D76" s="13"/>
      <c r="E76" s="13"/>
      <c r="F76" s="14">
        <v>558.49</v>
      </c>
    </row>
    <row r="77" ht="19.4" customHeight="1" spans="1:6">
      <c r="A77" s="10" t="s">
        <v>258</v>
      </c>
      <c r="B77" s="11" t="s">
        <v>122</v>
      </c>
      <c r="C77" s="12" t="s">
        <v>112</v>
      </c>
      <c r="D77" s="57">
        <v>1.8</v>
      </c>
      <c r="E77" s="24">
        <v>17965.49</v>
      </c>
      <c r="F77" s="14">
        <v>323.38</v>
      </c>
    </row>
    <row r="78" ht="19.4" customHeight="1" spans="1:6">
      <c r="A78" s="10" t="s">
        <v>265</v>
      </c>
      <c r="B78" s="11" t="s">
        <v>122</v>
      </c>
      <c r="C78" s="12" t="s">
        <v>112</v>
      </c>
      <c r="D78" s="57">
        <v>5.9</v>
      </c>
      <c r="E78" s="24">
        <v>2637.86</v>
      </c>
      <c r="F78" s="14">
        <v>155.63</v>
      </c>
    </row>
    <row r="79" ht="19.4" customHeight="1" spans="1:6">
      <c r="A79" s="27" t="s">
        <v>267</v>
      </c>
      <c r="B79" s="28" t="s">
        <v>122</v>
      </c>
      <c r="C79" s="29" t="s">
        <v>112</v>
      </c>
      <c r="D79" s="60">
        <v>6</v>
      </c>
      <c r="E79" s="61">
        <v>626.19</v>
      </c>
      <c r="F79" s="62">
        <v>37.57</v>
      </c>
    </row>
    <row r="80" ht="14.6" customHeight="1" spans="1:6">
      <c r="A80" s="32" t="s">
        <v>300</v>
      </c>
      <c r="B80" s="2"/>
      <c r="C80" s="3"/>
      <c r="D80" s="4"/>
      <c r="E80" s="4"/>
      <c r="F80" s="4"/>
    </row>
    <row r="81" ht="14.6" customHeight="1" spans="1:6">
      <c r="A81" s="3"/>
      <c r="B81" s="2"/>
      <c r="C81" s="3"/>
      <c r="D81" s="4"/>
      <c r="E81" s="4"/>
      <c r="F81" s="4"/>
    </row>
    <row r="82" ht="14.4" customHeight="1" spans="1:6">
      <c r="A82" s="42" t="s">
        <v>247</v>
      </c>
      <c r="B82" s="2"/>
      <c r="C82" s="3"/>
      <c r="D82" s="4"/>
      <c r="E82" s="4"/>
      <c r="F82" s="4"/>
    </row>
    <row r="83" ht="31.25" customHeight="1" spans="1:6">
      <c r="A83" s="1" t="s">
        <v>248</v>
      </c>
      <c r="B83" s="2"/>
      <c r="C83" s="3"/>
      <c r="D83" s="4"/>
      <c r="E83" s="4"/>
      <c r="F83" s="4"/>
    </row>
    <row r="84" ht="15.1" customHeight="1" spans="1:6">
      <c r="A84" s="43"/>
      <c r="B84" s="2"/>
      <c r="C84" s="3"/>
      <c r="D84" s="4"/>
      <c r="E84" s="4"/>
      <c r="F84" s="4"/>
    </row>
    <row r="85" ht="20.85" customHeight="1" spans="1:6">
      <c r="A85" s="44" t="s">
        <v>273</v>
      </c>
      <c r="B85" s="45"/>
      <c r="C85" s="44" t="s">
        <v>274</v>
      </c>
      <c r="D85" s="46"/>
      <c r="E85" s="46"/>
      <c r="F85" s="44" t="s">
        <v>251</v>
      </c>
    </row>
    <row r="86" ht="19.4" customHeight="1" spans="1:6">
      <c r="A86" s="47" t="s">
        <v>275</v>
      </c>
      <c r="B86" s="48"/>
      <c r="C86" s="49"/>
      <c r="D86" s="50"/>
      <c r="E86" s="50"/>
      <c r="F86" s="50"/>
    </row>
    <row r="87" ht="24.75" customHeight="1" spans="1:6">
      <c r="A87" s="51" t="s">
        <v>276</v>
      </c>
      <c r="B87" s="52"/>
      <c r="C87" s="53"/>
      <c r="D87" s="54"/>
      <c r="E87" s="54"/>
      <c r="F87" s="54"/>
    </row>
    <row r="88" ht="24.45" customHeight="1" spans="1:6">
      <c r="A88" s="5" t="s">
        <v>236</v>
      </c>
      <c r="B88" s="6" t="s">
        <v>116</v>
      </c>
      <c r="C88" s="6" t="s">
        <v>55</v>
      </c>
      <c r="D88" s="6" t="s">
        <v>56</v>
      </c>
      <c r="E88" s="6" t="s">
        <v>57</v>
      </c>
      <c r="F88" s="8" t="s">
        <v>58</v>
      </c>
    </row>
    <row r="89" ht="19.4" customHeight="1" spans="1:6">
      <c r="A89" s="10" t="s">
        <v>277</v>
      </c>
      <c r="B89" s="11" t="s">
        <v>122</v>
      </c>
      <c r="C89" s="12" t="s">
        <v>112</v>
      </c>
      <c r="D89" s="25">
        <v>20</v>
      </c>
      <c r="E89" s="24">
        <v>209.55</v>
      </c>
      <c r="F89" s="14">
        <v>41.91</v>
      </c>
    </row>
    <row r="90" ht="19.4" customHeight="1" spans="1:6">
      <c r="A90" s="55">
        <v>1.2</v>
      </c>
      <c r="B90" s="11" t="s">
        <v>123</v>
      </c>
      <c r="C90" s="12" t="s">
        <v>112</v>
      </c>
      <c r="D90" s="57">
        <v>10.3</v>
      </c>
      <c r="E90" s="24">
        <v>21997.59</v>
      </c>
      <c r="F90" s="14">
        <v>2265.75</v>
      </c>
    </row>
    <row r="91" ht="19.4" customHeight="1" spans="1:6">
      <c r="A91" s="36">
        <v>2</v>
      </c>
      <c r="B91" s="11" t="s">
        <v>124</v>
      </c>
      <c r="C91" s="12" t="s">
        <v>112</v>
      </c>
      <c r="D91" s="25">
        <v>6</v>
      </c>
      <c r="E91" s="24">
        <v>24263.34</v>
      </c>
      <c r="F91" s="14">
        <v>1455.8</v>
      </c>
    </row>
    <row r="92" ht="19.4" customHeight="1" spans="1:6">
      <c r="A92" s="36">
        <v>3</v>
      </c>
      <c r="B92" s="11" t="s">
        <v>125</v>
      </c>
      <c r="C92" s="12" t="s">
        <v>112</v>
      </c>
      <c r="D92" s="25">
        <v>7</v>
      </c>
      <c r="E92" s="24">
        <v>25719.14</v>
      </c>
      <c r="F92" s="14">
        <v>1800.34</v>
      </c>
    </row>
    <row r="93" ht="19.4" customHeight="1" spans="1:6">
      <c r="A93" s="36">
        <v>4</v>
      </c>
      <c r="B93" s="11" t="s">
        <v>126</v>
      </c>
      <c r="C93" s="12" t="s">
        <v>255</v>
      </c>
      <c r="D93" s="13"/>
      <c r="E93" s="13"/>
      <c r="F93" s="14">
        <v>22915.94</v>
      </c>
    </row>
    <row r="94" ht="19.4" customHeight="1" spans="1:6">
      <c r="A94" s="10" t="s">
        <v>258</v>
      </c>
      <c r="B94" s="11" t="s">
        <v>270</v>
      </c>
      <c r="C94" s="12" t="s">
        <v>140</v>
      </c>
      <c r="D94" s="58">
        <v>0.801</v>
      </c>
      <c r="E94" s="24">
        <v>2.84</v>
      </c>
      <c r="F94" s="14">
        <v>2.27</v>
      </c>
    </row>
    <row r="95" ht="19.4" customHeight="1" spans="1:6">
      <c r="A95" s="10" t="s">
        <v>265</v>
      </c>
      <c r="B95" s="11" t="s">
        <v>301</v>
      </c>
      <c r="C95" s="12" t="s">
        <v>140</v>
      </c>
      <c r="D95" s="58">
        <v>2.838</v>
      </c>
      <c r="E95" s="24">
        <v>4.13</v>
      </c>
      <c r="F95" s="14">
        <v>11.72</v>
      </c>
    </row>
    <row r="96" ht="19.4" customHeight="1" spans="1:6">
      <c r="A96" s="10" t="s">
        <v>267</v>
      </c>
      <c r="B96" s="11" t="s">
        <v>302</v>
      </c>
      <c r="C96" s="12" t="s">
        <v>140</v>
      </c>
      <c r="D96" s="58">
        <v>31641.291</v>
      </c>
      <c r="E96" s="24">
        <v>0.14</v>
      </c>
      <c r="F96" s="14">
        <v>4429.78</v>
      </c>
    </row>
    <row r="97" ht="19.4" customHeight="1" spans="1:6">
      <c r="A97" s="10" t="s">
        <v>277</v>
      </c>
      <c r="B97" s="11" t="s">
        <v>303</v>
      </c>
      <c r="C97" s="12" t="s">
        <v>63</v>
      </c>
      <c r="D97" s="63">
        <v>86.6642</v>
      </c>
      <c r="E97" s="57">
        <v>128.2</v>
      </c>
      <c r="F97" s="14">
        <v>11110.35</v>
      </c>
    </row>
    <row r="98" ht="19.4" customHeight="1" spans="1:6">
      <c r="A98" s="10" t="s">
        <v>282</v>
      </c>
      <c r="B98" s="11" t="s">
        <v>304</v>
      </c>
      <c r="C98" s="12" t="s">
        <v>63</v>
      </c>
      <c r="D98" s="63">
        <v>56.6294</v>
      </c>
      <c r="E98" s="25">
        <v>130</v>
      </c>
      <c r="F98" s="14">
        <v>7361.82</v>
      </c>
    </row>
    <row r="99" ht="19.4" customHeight="1" spans="1:6">
      <c r="A99" s="36">
        <v>5</v>
      </c>
      <c r="B99" s="11" t="s">
        <v>127</v>
      </c>
      <c r="C99" s="12" t="s">
        <v>112</v>
      </c>
      <c r="D99" s="25">
        <v>9</v>
      </c>
      <c r="E99" s="24">
        <v>50435.42</v>
      </c>
      <c r="F99" s="14">
        <v>4539.19</v>
      </c>
    </row>
    <row r="100" ht="19.4" customHeight="1" spans="1:6">
      <c r="A100" s="36">
        <v>6</v>
      </c>
      <c r="B100" s="11" t="s">
        <v>271</v>
      </c>
      <c r="C100" s="12" t="s">
        <v>255</v>
      </c>
      <c r="D100" s="13"/>
      <c r="E100" s="13"/>
      <c r="F100" s="14">
        <v>54974.61</v>
      </c>
    </row>
    <row r="101" ht="19.4" customHeight="1" spans="1:6">
      <c r="A101" s="36">
        <v>7</v>
      </c>
      <c r="B101" s="11" t="s">
        <v>24</v>
      </c>
      <c r="C101" s="12" t="s">
        <v>255</v>
      </c>
      <c r="D101" s="13"/>
      <c r="E101" s="13"/>
      <c r="F101" s="14">
        <v>54974.61</v>
      </c>
    </row>
    <row r="102" ht="19.4" customHeight="1" spans="1:6">
      <c r="A102" s="10"/>
      <c r="B102" s="11" t="s">
        <v>117</v>
      </c>
      <c r="C102" s="12" t="s">
        <v>255</v>
      </c>
      <c r="D102" s="13"/>
      <c r="E102" s="13"/>
      <c r="F102" s="14">
        <v>549.75</v>
      </c>
    </row>
    <row r="103" ht="19.4" customHeight="1" spans="1:6">
      <c r="A103" s="10"/>
      <c r="B103" s="11"/>
      <c r="C103" s="12"/>
      <c r="D103" s="13"/>
      <c r="E103" s="13"/>
      <c r="F103" s="56"/>
    </row>
    <row r="104" ht="19.4" customHeight="1" spans="1:6">
      <c r="A104" s="10"/>
      <c r="B104" s="11"/>
      <c r="C104" s="12"/>
      <c r="D104" s="13"/>
      <c r="E104" s="13"/>
      <c r="F104" s="56"/>
    </row>
    <row r="105" ht="19.4" customHeight="1" spans="1:6">
      <c r="A105" s="10"/>
      <c r="B105" s="11"/>
      <c r="C105" s="12"/>
      <c r="D105" s="13"/>
      <c r="E105" s="13"/>
      <c r="F105" s="56"/>
    </row>
    <row r="106" ht="19.4" customHeight="1" spans="1:6">
      <c r="A106" s="10"/>
      <c r="B106" s="11"/>
      <c r="C106" s="12"/>
      <c r="D106" s="13"/>
      <c r="E106" s="13"/>
      <c r="F106" s="56"/>
    </row>
    <row r="107" ht="19.4" customHeight="1" spans="1:6">
      <c r="A107" s="10"/>
      <c r="B107" s="11"/>
      <c r="C107" s="12"/>
      <c r="D107" s="13"/>
      <c r="E107" s="13"/>
      <c r="F107" s="56"/>
    </row>
    <row r="108" ht="19.4" customHeight="1" spans="1:6">
      <c r="A108" s="10"/>
      <c r="B108" s="11"/>
      <c r="C108" s="12"/>
      <c r="D108" s="13"/>
      <c r="E108" s="13"/>
      <c r="F108" s="56"/>
    </row>
    <row r="109" ht="19.4" customHeight="1" spans="1:6">
      <c r="A109" s="10"/>
      <c r="B109" s="11"/>
      <c r="C109" s="12"/>
      <c r="D109" s="13"/>
      <c r="E109" s="13"/>
      <c r="F109" s="56"/>
    </row>
    <row r="110" ht="19.4" customHeight="1" spans="1:6">
      <c r="A110" s="10"/>
      <c r="B110" s="11"/>
      <c r="C110" s="12"/>
      <c r="D110" s="13"/>
      <c r="E110" s="13"/>
      <c r="F110" s="56"/>
    </row>
    <row r="111" ht="19.4" customHeight="1" spans="1:6">
      <c r="A111" s="10"/>
      <c r="B111" s="11"/>
      <c r="C111" s="12"/>
      <c r="D111" s="13"/>
      <c r="E111" s="13"/>
      <c r="F111" s="56"/>
    </row>
    <row r="112" ht="19.4" customHeight="1" spans="1:6">
      <c r="A112" s="10"/>
      <c r="B112" s="11"/>
      <c r="C112" s="12"/>
      <c r="D112" s="13"/>
      <c r="E112" s="13"/>
      <c r="F112" s="56"/>
    </row>
    <row r="113" ht="19.4" customHeight="1" spans="1:6">
      <c r="A113" s="10"/>
      <c r="B113" s="11"/>
      <c r="C113" s="12"/>
      <c r="D113" s="13"/>
      <c r="E113" s="13"/>
      <c r="F113" s="56"/>
    </row>
    <row r="114" ht="19.4" customHeight="1" spans="1:6">
      <c r="A114" s="10"/>
      <c r="B114" s="11"/>
      <c r="C114" s="12"/>
      <c r="D114" s="13"/>
      <c r="E114" s="13"/>
      <c r="F114" s="56"/>
    </row>
    <row r="115" ht="19.4" customHeight="1" spans="1:6">
      <c r="A115" s="10"/>
      <c r="B115" s="11"/>
      <c r="C115" s="12"/>
      <c r="D115" s="13"/>
      <c r="E115" s="13"/>
      <c r="F115" s="56"/>
    </row>
    <row r="116" ht="19.4" customHeight="1" spans="1:6">
      <c r="A116" s="10"/>
      <c r="B116" s="11"/>
      <c r="C116" s="12"/>
      <c r="D116" s="13"/>
      <c r="E116" s="13"/>
      <c r="F116" s="56"/>
    </row>
    <row r="117" ht="19.4" customHeight="1" spans="1:6">
      <c r="A117" s="10"/>
      <c r="B117" s="11"/>
      <c r="C117" s="12"/>
      <c r="D117" s="13"/>
      <c r="E117" s="13"/>
      <c r="F117" s="56"/>
    </row>
    <row r="118" ht="19.4" customHeight="1" spans="1:6">
      <c r="A118" s="10"/>
      <c r="B118" s="11"/>
      <c r="C118" s="12"/>
      <c r="D118" s="13"/>
      <c r="E118" s="13"/>
      <c r="F118" s="56"/>
    </row>
    <row r="119" ht="19.4" customHeight="1" spans="1:6">
      <c r="A119" s="27"/>
      <c r="B119" s="28"/>
      <c r="C119" s="29"/>
      <c r="D119" s="30"/>
      <c r="E119" s="30"/>
      <c r="F119" s="59"/>
    </row>
    <row r="120" ht="17.1" customHeight="1" spans="1:6">
      <c r="A120" s="32" t="s">
        <v>305</v>
      </c>
      <c r="B120" s="2"/>
      <c r="C120" s="3"/>
      <c r="D120" s="4"/>
      <c r="E120" s="4"/>
      <c r="F120" s="4"/>
    </row>
    <row r="121" ht="17.1" customHeight="1" spans="1:6">
      <c r="A121" s="3"/>
      <c r="B121" s="2"/>
      <c r="C121" s="3"/>
      <c r="D121" s="4"/>
      <c r="E121" s="4"/>
      <c r="F121" s="4"/>
    </row>
    <row r="122" ht="14.4" customHeight="1" spans="1:6">
      <c r="A122" s="42" t="s">
        <v>247</v>
      </c>
      <c r="B122" s="2"/>
      <c r="C122" s="3"/>
      <c r="D122" s="4"/>
      <c r="E122" s="4"/>
      <c r="F122" s="4"/>
    </row>
    <row r="123" ht="31.25" customHeight="1" spans="1:6">
      <c r="A123" s="1" t="s">
        <v>248</v>
      </c>
      <c r="B123" s="2"/>
      <c r="C123" s="3"/>
      <c r="D123" s="4"/>
      <c r="E123" s="4"/>
      <c r="F123" s="4"/>
    </row>
    <row r="124" ht="15.1" customHeight="1" spans="1:6">
      <c r="A124" s="43"/>
      <c r="B124" s="2"/>
      <c r="C124" s="3"/>
      <c r="D124" s="4"/>
      <c r="E124" s="4"/>
      <c r="F124" s="4"/>
    </row>
    <row r="125" ht="20.85" customHeight="1" spans="1:6">
      <c r="A125" s="44" t="s">
        <v>306</v>
      </c>
      <c r="B125" s="45"/>
      <c r="C125" s="44" t="s">
        <v>307</v>
      </c>
      <c r="D125" s="46"/>
      <c r="E125" s="46"/>
      <c r="F125" s="44" t="s">
        <v>251</v>
      </c>
    </row>
    <row r="126" ht="19.4" customHeight="1" spans="1:6">
      <c r="A126" s="47" t="s">
        <v>308</v>
      </c>
      <c r="B126" s="48"/>
      <c r="C126" s="49"/>
      <c r="D126" s="50"/>
      <c r="E126" s="50"/>
      <c r="F126" s="50"/>
    </row>
    <row r="127" ht="18" customHeight="1" spans="1:6">
      <c r="A127" s="51" t="s">
        <v>309</v>
      </c>
      <c r="B127" s="52"/>
      <c r="C127" s="53"/>
      <c r="D127" s="54"/>
      <c r="E127" s="54"/>
      <c r="F127" s="54"/>
    </row>
    <row r="128" ht="24.45" customHeight="1" spans="1:6">
      <c r="A128" s="5" t="s">
        <v>236</v>
      </c>
      <c r="B128" s="6" t="s">
        <v>116</v>
      </c>
      <c r="C128" s="6" t="s">
        <v>55</v>
      </c>
      <c r="D128" s="6" t="s">
        <v>56</v>
      </c>
      <c r="E128" s="6" t="s">
        <v>57</v>
      </c>
      <c r="F128" s="8" t="s">
        <v>58</v>
      </c>
    </row>
    <row r="129" ht="19.4" customHeight="1" spans="1:6">
      <c r="A129" s="36">
        <v>1</v>
      </c>
      <c r="B129" s="11" t="s">
        <v>254</v>
      </c>
      <c r="C129" s="12" t="s">
        <v>255</v>
      </c>
      <c r="D129" s="13"/>
      <c r="E129" s="13"/>
      <c r="F129" s="14">
        <v>18178.88</v>
      </c>
    </row>
    <row r="130" ht="19.4" customHeight="1" spans="1:6">
      <c r="A130" s="55">
        <v>1.1</v>
      </c>
      <c r="B130" s="11" t="s">
        <v>256</v>
      </c>
      <c r="C130" s="12" t="s">
        <v>255</v>
      </c>
      <c r="D130" s="13"/>
      <c r="E130" s="13"/>
      <c r="F130" s="14">
        <v>16333.23</v>
      </c>
    </row>
    <row r="131" ht="19.4" customHeight="1" spans="1:6">
      <c r="A131" s="10" t="s">
        <v>257</v>
      </c>
      <c r="B131" s="11" t="s">
        <v>119</v>
      </c>
      <c r="C131" s="12" t="s">
        <v>255</v>
      </c>
      <c r="D131" s="13"/>
      <c r="E131" s="13"/>
      <c r="F131" s="14">
        <v>6442.72</v>
      </c>
    </row>
    <row r="132" ht="19.4" customHeight="1" spans="1:6">
      <c r="A132" s="10" t="s">
        <v>258</v>
      </c>
      <c r="B132" s="11" t="s">
        <v>223</v>
      </c>
      <c r="C132" s="12" t="s">
        <v>259</v>
      </c>
      <c r="D132" s="57">
        <v>17.4</v>
      </c>
      <c r="E132" s="24">
        <v>12.12</v>
      </c>
      <c r="F132" s="14">
        <v>210.89</v>
      </c>
    </row>
    <row r="133" ht="19.4" customHeight="1" spans="1:6">
      <c r="A133" s="10" t="s">
        <v>265</v>
      </c>
      <c r="B133" s="11" t="s">
        <v>225</v>
      </c>
      <c r="C133" s="12" t="s">
        <v>259</v>
      </c>
      <c r="D133" s="24">
        <v>354.85</v>
      </c>
      <c r="E133" s="24">
        <v>9.59</v>
      </c>
      <c r="F133" s="14">
        <v>3403.01</v>
      </c>
    </row>
    <row r="134" ht="19.4" customHeight="1" spans="1:6">
      <c r="A134" s="10" t="s">
        <v>267</v>
      </c>
      <c r="B134" s="11" t="s">
        <v>226</v>
      </c>
      <c r="C134" s="12" t="s">
        <v>259</v>
      </c>
      <c r="D134" s="24">
        <v>545.05</v>
      </c>
      <c r="E134" s="24">
        <v>5.19</v>
      </c>
      <c r="F134" s="14">
        <v>2828.81</v>
      </c>
    </row>
    <row r="135" ht="19.4" customHeight="1" spans="1:6">
      <c r="A135" s="10" t="s">
        <v>260</v>
      </c>
      <c r="B135" s="11" t="s">
        <v>120</v>
      </c>
      <c r="C135" s="12" t="s">
        <v>255</v>
      </c>
      <c r="D135" s="13"/>
      <c r="E135" s="13"/>
      <c r="F135" s="14">
        <v>9668.5</v>
      </c>
    </row>
    <row r="136" ht="19.4" customHeight="1" spans="1:6">
      <c r="A136" s="10" t="s">
        <v>258</v>
      </c>
      <c r="B136" s="11" t="s">
        <v>310</v>
      </c>
      <c r="C136" s="12" t="s">
        <v>63</v>
      </c>
      <c r="D136" s="57">
        <v>86.7</v>
      </c>
      <c r="E136" s="25">
        <v>75</v>
      </c>
      <c r="F136" s="14">
        <v>6502.5</v>
      </c>
    </row>
    <row r="137" ht="19.4" customHeight="1" spans="1:6">
      <c r="A137" s="10" t="s">
        <v>265</v>
      </c>
      <c r="B137" s="11" t="s">
        <v>311</v>
      </c>
      <c r="C137" s="12" t="s">
        <v>63</v>
      </c>
      <c r="D137" s="25">
        <v>25</v>
      </c>
      <c r="E137" s="24">
        <v>126.64</v>
      </c>
      <c r="F137" s="14">
        <v>3166</v>
      </c>
    </row>
    <row r="138" ht="19.4" customHeight="1" spans="1:6">
      <c r="A138" s="10" t="s">
        <v>261</v>
      </c>
      <c r="B138" s="11" t="s">
        <v>262</v>
      </c>
      <c r="C138" s="12" t="s">
        <v>255</v>
      </c>
      <c r="D138" s="13"/>
      <c r="E138" s="13"/>
      <c r="F138" s="14">
        <v>140.75</v>
      </c>
    </row>
    <row r="139" ht="19.4" customHeight="1" spans="1:6">
      <c r="A139" s="10" t="s">
        <v>258</v>
      </c>
      <c r="B139" s="11" t="s">
        <v>189</v>
      </c>
      <c r="C139" s="12" t="s">
        <v>264</v>
      </c>
      <c r="D139" s="24">
        <v>13.75</v>
      </c>
      <c r="E139" s="24">
        <v>0.84</v>
      </c>
      <c r="F139" s="14">
        <v>11.55</v>
      </c>
    </row>
    <row r="140" ht="19.4" customHeight="1" spans="1:6">
      <c r="A140" s="10" t="s">
        <v>265</v>
      </c>
      <c r="B140" s="11" t="s">
        <v>294</v>
      </c>
      <c r="C140" s="12" t="s">
        <v>264</v>
      </c>
      <c r="D140" s="57">
        <v>4.5</v>
      </c>
      <c r="E140" s="24">
        <v>28.71</v>
      </c>
      <c r="F140" s="14">
        <v>129.2</v>
      </c>
    </row>
    <row r="141" ht="19.4" customHeight="1" spans="1:6">
      <c r="A141" s="10" t="s">
        <v>269</v>
      </c>
      <c r="B141" s="11" t="s">
        <v>122</v>
      </c>
      <c r="C141" s="12" t="s">
        <v>255</v>
      </c>
      <c r="D141" s="13"/>
      <c r="E141" s="13"/>
      <c r="F141" s="14">
        <v>81.26</v>
      </c>
    </row>
    <row r="142" ht="19.4" customHeight="1" spans="1:6">
      <c r="A142" s="10" t="s">
        <v>258</v>
      </c>
      <c r="B142" s="11" t="s">
        <v>122</v>
      </c>
      <c r="C142" s="12" t="s">
        <v>112</v>
      </c>
      <c r="D142" s="57">
        <v>0.5</v>
      </c>
      <c r="E142" s="24">
        <v>15860.68</v>
      </c>
      <c r="F142" s="14">
        <v>79.3</v>
      </c>
    </row>
    <row r="143" ht="19.4" customHeight="1" spans="1:6">
      <c r="A143" s="10" t="s">
        <v>265</v>
      </c>
      <c r="B143" s="11" t="s">
        <v>122</v>
      </c>
      <c r="C143" s="12" t="s">
        <v>112</v>
      </c>
      <c r="D143" s="57">
        <v>0.5</v>
      </c>
      <c r="E143" s="24">
        <v>391.28</v>
      </c>
      <c r="F143" s="14">
        <v>1.96</v>
      </c>
    </row>
    <row r="144" ht="19.4" customHeight="1" spans="1:6">
      <c r="A144" s="55">
        <v>1.2</v>
      </c>
      <c r="B144" s="11" t="s">
        <v>123</v>
      </c>
      <c r="C144" s="12" t="s">
        <v>112</v>
      </c>
      <c r="D144" s="57">
        <v>11.3</v>
      </c>
      <c r="E144" s="24">
        <v>16333.23</v>
      </c>
      <c r="F144" s="14">
        <v>1845.65</v>
      </c>
    </row>
    <row r="145" ht="19.4" customHeight="1" spans="1:6">
      <c r="A145" s="36">
        <v>2</v>
      </c>
      <c r="B145" s="11" t="s">
        <v>124</v>
      </c>
      <c r="C145" s="12" t="s">
        <v>112</v>
      </c>
      <c r="D145" s="25">
        <v>13</v>
      </c>
      <c r="E145" s="24">
        <v>18178.88</v>
      </c>
      <c r="F145" s="14">
        <v>2363.25</v>
      </c>
    </row>
    <row r="146" ht="19.4" customHeight="1" spans="1:6">
      <c r="A146" s="36">
        <v>3</v>
      </c>
      <c r="B146" s="11" t="s">
        <v>125</v>
      </c>
      <c r="C146" s="12" t="s">
        <v>112</v>
      </c>
      <c r="D146" s="25">
        <v>7</v>
      </c>
      <c r="E146" s="24">
        <v>20542.13</v>
      </c>
      <c r="F146" s="14">
        <v>1437.95</v>
      </c>
    </row>
    <row r="147" ht="19.4" customHeight="1" spans="1:6">
      <c r="A147" s="36">
        <v>4</v>
      </c>
      <c r="B147" s="11" t="s">
        <v>126</v>
      </c>
      <c r="C147" s="12" t="s">
        <v>255</v>
      </c>
      <c r="D147" s="13"/>
      <c r="E147" s="13"/>
      <c r="F147" s="14">
        <v>11745.45</v>
      </c>
    </row>
    <row r="148" ht="19.4" customHeight="1" spans="1:6">
      <c r="A148" s="10" t="s">
        <v>258</v>
      </c>
      <c r="B148" s="11" t="s">
        <v>302</v>
      </c>
      <c r="C148" s="12" t="s">
        <v>140</v>
      </c>
      <c r="D148" s="58">
        <v>6004.305</v>
      </c>
      <c r="E148" s="24">
        <v>0.14</v>
      </c>
      <c r="F148" s="14">
        <v>840.6</v>
      </c>
    </row>
    <row r="149" ht="19.4" customHeight="1" spans="1:6">
      <c r="A149" s="10" t="s">
        <v>265</v>
      </c>
      <c r="B149" s="11" t="s">
        <v>304</v>
      </c>
      <c r="C149" s="12" t="s">
        <v>63</v>
      </c>
      <c r="D149" s="58">
        <v>27.195</v>
      </c>
      <c r="E149" s="25">
        <v>130</v>
      </c>
      <c r="F149" s="14">
        <v>3535.35</v>
      </c>
    </row>
    <row r="150" ht="19.4" customHeight="1" spans="1:6">
      <c r="A150" s="10" t="s">
        <v>267</v>
      </c>
      <c r="B150" s="11" t="s">
        <v>310</v>
      </c>
      <c r="C150" s="12" t="s">
        <v>63</v>
      </c>
      <c r="D150" s="57">
        <v>86.7</v>
      </c>
      <c r="E150" s="25">
        <v>85</v>
      </c>
      <c r="F150" s="14">
        <v>7369.5</v>
      </c>
    </row>
    <row r="151" ht="19.4" customHeight="1" spans="1:6">
      <c r="A151" s="36">
        <v>5</v>
      </c>
      <c r="B151" s="11" t="s">
        <v>127</v>
      </c>
      <c r="C151" s="12" t="s">
        <v>112</v>
      </c>
      <c r="D151" s="25">
        <v>9</v>
      </c>
      <c r="E151" s="24">
        <v>33725.53</v>
      </c>
      <c r="F151" s="14">
        <v>3035.3</v>
      </c>
    </row>
    <row r="152" ht="19.4" customHeight="1" spans="1:6">
      <c r="A152" s="36">
        <v>6</v>
      </c>
      <c r="B152" s="11" t="s">
        <v>271</v>
      </c>
      <c r="C152" s="12" t="s">
        <v>255</v>
      </c>
      <c r="D152" s="13"/>
      <c r="E152" s="13"/>
      <c r="F152" s="14">
        <v>36760.83</v>
      </c>
    </row>
    <row r="153" ht="19.4" customHeight="1" spans="1:6">
      <c r="A153" s="36">
        <v>7</v>
      </c>
      <c r="B153" s="11" t="s">
        <v>24</v>
      </c>
      <c r="C153" s="12" t="s">
        <v>255</v>
      </c>
      <c r="D153" s="13"/>
      <c r="E153" s="13"/>
      <c r="F153" s="14">
        <v>36760.83</v>
      </c>
    </row>
    <row r="154" ht="19.4" customHeight="1" spans="1:6">
      <c r="A154" s="10"/>
      <c r="B154" s="11" t="s">
        <v>117</v>
      </c>
      <c r="C154" s="12" t="s">
        <v>255</v>
      </c>
      <c r="D154" s="13"/>
      <c r="E154" s="13"/>
      <c r="F154" s="14">
        <v>367.61</v>
      </c>
    </row>
    <row r="155" ht="19.4" customHeight="1" spans="1:6">
      <c r="A155" s="10"/>
      <c r="B155" s="11"/>
      <c r="C155" s="12"/>
      <c r="D155" s="13"/>
      <c r="E155" s="13"/>
      <c r="F155" s="56"/>
    </row>
    <row r="156" ht="19.4" customHeight="1" spans="1:6">
      <c r="A156" s="10"/>
      <c r="B156" s="11"/>
      <c r="C156" s="12"/>
      <c r="D156" s="13"/>
      <c r="E156" s="13"/>
      <c r="F156" s="56"/>
    </row>
    <row r="157" ht="19.4" customHeight="1" spans="1:6">
      <c r="A157" s="10"/>
      <c r="B157" s="11"/>
      <c r="C157" s="12"/>
      <c r="D157" s="13"/>
      <c r="E157" s="13"/>
      <c r="F157" s="56"/>
    </row>
    <row r="158" ht="19.4" customHeight="1" spans="1:6">
      <c r="A158" s="10"/>
      <c r="B158" s="11"/>
      <c r="C158" s="12"/>
      <c r="D158" s="13"/>
      <c r="E158" s="13"/>
      <c r="F158" s="56"/>
    </row>
    <row r="159" ht="19.4" customHeight="1" spans="1:6">
      <c r="A159" s="10"/>
      <c r="B159" s="11"/>
      <c r="C159" s="12"/>
      <c r="D159" s="13"/>
      <c r="E159" s="13"/>
      <c r="F159" s="56"/>
    </row>
    <row r="160" ht="19.4" customHeight="1" spans="1:6">
      <c r="A160" s="27"/>
      <c r="B160" s="28"/>
      <c r="C160" s="29"/>
      <c r="D160" s="30"/>
      <c r="E160" s="30"/>
      <c r="F160" s="59"/>
    </row>
    <row r="161" ht="11" customHeight="1" spans="1:6">
      <c r="A161" s="32" t="s">
        <v>312</v>
      </c>
      <c r="B161" s="2"/>
      <c r="C161" s="3"/>
      <c r="D161" s="4"/>
      <c r="E161" s="4"/>
      <c r="F161" s="4"/>
    </row>
    <row r="162" ht="11" customHeight="1" spans="1:6">
      <c r="A162" s="3"/>
      <c r="B162" s="2"/>
      <c r="C162" s="3"/>
      <c r="D162" s="4"/>
      <c r="E162" s="4"/>
      <c r="F162" s="4"/>
    </row>
    <row r="163" ht="14.4" customHeight="1" spans="1:6">
      <c r="A163" s="42" t="s">
        <v>247</v>
      </c>
      <c r="B163" s="2"/>
      <c r="C163" s="3"/>
      <c r="D163" s="4"/>
      <c r="E163" s="4"/>
      <c r="F163" s="4"/>
    </row>
    <row r="164" ht="31.25" customHeight="1" spans="1:6">
      <c r="A164" s="1" t="s">
        <v>248</v>
      </c>
      <c r="B164" s="2"/>
      <c r="C164" s="3"/>
      <c r="D164" s="4"/>
      <c r="E164" s="4"/>
      <c r="F164" s="4"/>
    </row>
    <row r="165" ht="15.1" customHeight="1" spans="1:6">
      <c r="A165" s="43"/>
      <c r="B165" s="2"/>
      <c r="C165" s="3"/>
      <c r="D165" s="4"/>
      <c r="E165" s="4"/>
      <c r="F165" s="4"/>
    </row>
    <row r="166" ht="20.85" customHeight="1" spans="1:6">
      <c r="A166" s="44" t="s">
        <v>273</v>
      </c>
      <c r="B166" s="45"/>
      <c r="C166" s="44" t="s">
        <v>313</v>
      </c>
      <c r="D166" s="46"/>
      <c r="E166" s="46"/>
      <c r="F166" s="44" t="s">
        <v>251</v>
      </c>
    </row>
    <row r="167" ht="19.4" customHeight="1" spans="1:6">
      <c r="A167" s="47" t="s">
        <v>314</v>
      </c>
      <c r="B167" s="48"/>
      <c r="C167" s="49"/>
      <c r="D167" s="50"/>
      <c r="E167" s="50"/>
      <c r="F167" s="50"/>
    </row>
    <row r="168" ht="18" customHeight="1" spans="1:6">
      <c r="A168" s="51" t="s">
        <v>315</v>
      </c>
      <c r="B168" s="52"/>
      <c r="C168" s="53"/>
      <c r="D168" s="54"/>
      <c r="E168" s="54"/>
      <c r="F168" s="54"/>
    </row>
    <row r="169" ht="24.45" customHeight="1" spans="1:6">
      <c r="A169" s="5" t="s">
        <v>236</v>
      </c>
      <c r="B169" s="6" t="s">
        <v>116</v>
      </c>
      <c r="C169" s="6" t="s">
        <v>55</v>
      </c>
      <c r="D169" s="6" t="s">
        <v>56</v>
      </c>
      <c r="E169" s="6" t="s">
        <v>57</v>
      </c>
      <c r="F169" s="8" t="s">
        <v>58</v>
      </c>
    </row>
    <row r="170" ht="19.4" customHeight="1" spans="1:6">
      <c r="A170" s="36">
        <v>1</v>
      </c>
      <c r="B170" s="11" t="s">
        <v>254</v>
      </c>
      <c r="C170" s="12" t="s">
        <v>255</v>
      </c>
      <c r="D170" s="13"/>
      <c r="E170" s="13"/>
      <c r="F170" s="14">
        <v>1845.8</v>
      </c>
    </row>
    <row r="171" ht="19.4" customHeight="1" spans="1:6">
      <c r="A171" s="55">
        <v>1.1</v>
      </c>
      <c r="B171" s="11" t="s">
        <v>256</v>
      </c>
      <c r="C171" s="12" t="s">
        <v>255</v>
      </c>
      <c r="D171" s="13"/>
      <c r="E171" s="13"/>
      <c r="F171" s="14">
        <v>1658.4</v>
      </c>
    </row>
    <row r="172" ht="19.4" customHeight="1" spans="1:6">
      <c r="A172" s="10" t="s">
        <v>257</v>
      </c>
      <c r="B172" s="11" t="s">
        <v>119</v>
      </c>
      <c r="C172" s="12" t="s">
        <v>255</v>
      </c>
      <c r="D172" s="13"/>
      <c r="E172" s="13"/>
      <c r="F172" s="14">
        <v>1230.77</v>
      </c>
    </row>
    <row r="173" ht="19.4" customHeight="1" spans="1:6">
      <c r="A173" s="10" t="s">
        <v>258</v>
      </c>
      <c r="B173" s="11" t="s">
        <v>223</v>
      </c>
      <c r="C173" s="12" t="s">
        <v>259</v>
      </c>
      <c r="D173" s="57">
        <v>4.6</v>
      </c>
      <c r="E173" s="24">
        <v>12.12</v>
      </c>
      <c r="F173" s="14">
        <v>55.75</v>
      </c>
    </row>
    <row r="174" ht="19.4" customHeight="1" spans="1:6">
      <c r="A174" s="10" t="s">
        <v>265</v>
      </c>
      <c r="B174" s="11" t="s">
        <v>226</v>
      </c>
      <c r="C174" s="12" t="s">
        <v>259</v>
      </c>
      <c r="D174" s="57">
        <v>226.4</v>
      </c>
      <c r="E174" s="24">
        <v>5.19</v>
      </c>
      <c r="F174" s="14">
        <v>1175.02</v>
      </c>
    </row>
    <row r="175" ht="19.4" customHeight="1" spans="1:6">
      <c r="A175" s="10" t="s">
        <v>260</v>
      </c>
      <c r="B175" s="11" t="s">
        <v>120</v>
      </c>
      <c r="C175" s="12" t="s">
        <v>255</v>
      </c>
      <c r="D175" s="13"/>
      <c r="E175" s="13"/>
      <c r="F175" s="56"/>
    </row>
    <row r="176" ht="19.4" customHeight="1" spans="1:6">
      <c r="A176" s="10" t="s">
        <v>261</v>
      </c>
      <c r="B176" s="11" t="s">
        <v>262</v>
      </c>
      <c r="C176" s="12" t="s">
        <v>255</v>
      </c>
      <c r="D176" s="13"/>
      <c r="E176" s="13"/>
      <c r="F176" s="14">
        <v>348.66</v>
      </c>
    </row>
    <row r="177" ht="19.4" customHeight="1" spans="1:6">
      <c r="A177" s="10" t="s">
        <v>258</v>
      </c>
      <c r="B177" s="11" t="s">
        <v>316</v>
      </c>
      <c r="C177" s="12" t="s">
        <v>264</v>
      </c>
      <c r="D177" s="57">
        <v>15.6</v>
      </c>
      <c r="E177" s="24">
        <v>22.35</v>
      </c>
      <c r="F177" s="14">
        <v>348.66</v>
      </c>
    </row>
    <row r="178" ht="19.4" customHeight="1" spans="1:6">
      <c r="A178" s="10" t="s">
        <v>269</v>
      </c>
      <c r="B178" s="11" t="s">
        <v>122</v>
      </c>
      <c r="C178" s="12" t="s">
        <v>255</v>
      </c>
      <c r="D178" s="13"/>
      <c r="E178" s="13"/>
      <c r="F178" s="14">
        <v>78.97</v>
      </c>
    </row>
    <row r="179" ht="19.4" customHeight="1" spans="1:6">
      <c r="A179" s="10" t="s">
        <v>258</v>
      </c>
      <c r="B179" s="11" t="s">
        <v>122</v>
      </c>
      <c r="C179" s="12" t="s">
        <v>112</v>
      </c>
      <c r="D179" s="25">
        <v>5</v>
      </c>
      <c r="E179" s="24">
        <v>1579.43</v>
      </c>
      <c r="F179" s="14">
        <v>78.97</v>
      </c>
    </row>
    <row r="180" ht="19.4" customHeight="1" spans="1:6">
      <c r="A180" s="55">
        <v>1.2</v>
      </c>
      <c r="B180" s="11" t="s">
        <v>123</v>
      </c>
      <c r="C180" s="12" t="s">
        <v>112</v>
      </c>
      <c r="D180" s="57">
        <v>11.3</v>
      </c>
      <c r="E180" s="24">
        <v>1658.4</v>
      </c>
      <c r="F180" s="14">
        <v>187.4</v>
      </c>
    </row>
    <row r="181" ht="19.4" customHeight="1" spans="1:6">
      <c r="A181" s="36">
        <v>2</v>
      </c>
      <c r="B181" s="11" t="s">
        <v>124</v>
      </c>
      <c r="C181" s="12" t="s">
        <v>112</v>
      </c>
      <c r="D181" s="25">
        <v>9</v>
      </c>
      <c r="E181" s="24">
        <v>1845.8</v>
      </c>
      <c r="F181" s="14">
        <v>166.12</v>
      </c>
    </row>
    <row r="182" ht="19.4" customHeight="1" spans="1:6">
      <c r="A182" s="36">
        <v>3</v>
      </c>
      <c r="B182" s="11" t="s">
        <v>125</v>
      </c>
      <c r="C182" s="12" t="s">
        <v>112</v>
      </c>
      <c r="D182" s="25">
        <v>7</v>
      </c>
      <c r="E182" s="24">
        <v>2011.92</v>
      </c>
      <c r="F182" s="14">
        <v>140.83</v>
      </c>
    </row>
    <row r="183" ht="19.4" customHeight="1" spans="1:6">
      <c r="A183" s="36">
        <v>4</v>
      </c>
      <c r="B183" s="11" t="s">
        <v>127</v>
      </c>
      <c r="C183" s="12" t="s">
        <v>112</v>
      </c>
      <c r="D183" s="25">
        <v>9</v>
      </c>
      <c r="E183" s="24">
        <v>2152.75</v>
      </c>
      <c r="F183" s="14">
        <v>193.75</v>
      </c>
    </row>
    <row r="184" ht="19.4" customHeight="1" spans="1:6">
      <c r="A184" s="36">
        <v>5</v>
      </c>
      <c r="B184" s="11" t="s">
        <v>271</v>
      </c>
      <c r="C184" s="12" t="s">
        <v>255</v>
      </c>
      <c r="D184" s="13"/>
      <c r="E184" s="13"/>
      <c r="F184" s="14">
        <v>2346.5</v>
      </c>
    </row>
    <row r="185" ht="19.4" customHeight="1" spans="1:6">
      <c r="A185" s="36">
        <v>6</v>
      </c>
      <c r="B185" s="11" t="s">
        <v>24</v>
      </c>
      <c r="C185" s="12" t="s">
        <v>255</v>
      </c>
      <c r="D185" s="13"/>
      <c r="E185" s="13"/>
      <c r="F185" s="14">
        <v>2346.5</v>
      </c>
    </row>
    <row r="186" ht="19.4" customHeight="1" spans="1:6">
      <c r="A186" s="10"/>
      <c r="B186" s="11" t="s">
        <v>117</v>
      </c>
      <c r="C186" s="12" t="s">
        <v>255</v>
      </c>
      <c r="D186" s="13"/>
      <c r="E186" s="13"/>
      <c r="F186" s="14">
        <v>23.47</v>
      </c>
    </row>
    <row r="187" ht="19.4" customHeight="1" spans="1:6">
      <c r="A187" s="10"/>
      <c r="B187" s="11"/>
      <c r="C187" s="12"/>
      <c r="D187" s="13"/>
      <c r="E187" s="13"/>
      <c r="F187" s="56"/>
    </row>
    <row r="188" ht="19.4" customHeight="1" spans="1:6">
      <c r="A188" s="10"/>
      <c r="B188" s="11"/>
      <c r="C188" s="12"/>
      <c r="D188" s="13"/>
      <c r="E188" s="13"/>
      <c r="F188" s="56"/>
    </row>
    <row r="189" ht="19.4" customHeight="1" spans="1:6">
      <c r="A189" s="10"/>
      <c r="B189" s="11"/>
      <c r="C189" s="12"/>
      <c r="D189" s="13"/>
      <c r="E189" s="13"/>
      <c r="F189" s="56"/>
    </row>
    <row r="190" ht="19.4" customHeight="1" spans="1:6">
      <c r="A190" s="10"/>
      <c r="B190" s="11"/>
      <c r="C190" s="12"/>
      <c r="D190" s="13"/>
      <c r="E190" s="13"/>
      <c r="F190" s="56"/>
    </row>
    <row r="191" ht="19.4" customHeight="1" spans="1:6">
      <c r="A191" s="10"/>
      <c r="B191" s="11"/>
      <c r="C191" s="12"/>
      <c r="D191" s="13"/>
      <c r="E191" s="13"/>
      <c r="F191" s="56"/>
    </row>
    <row r="192" ht="19.4" customHeight="1" spans="1:6">
      <c r="A192" s="10"/>
      <c r="B192" s="11"/>
      <c r="C192" s="12"/>
      <c r="D192" s="13"/>
      <c r="E192" s="13"/>
      <c r="F192" s="56"/>
    </row>
    <row r="193" ht="19.4" customHeight="1" spans="1:6">
      <c r="A193" s="10"/>
      <c r="B193" s="11"/>
      <c r="C193" s="12"/>
      <c r="D193" s="13"/>
      <c r="E193" s="13"/>
      <c r="F193" s="56"/>
    </row>
    <row r="194" ht="19.4" customHeight="1" spans="1:6">
      <c r="A194" s="10"/>
      <c r="B194" s="11"/>
      <c r="C194" s="12"/>
      <c r="D194" s="13"/>
      <c r="E194" s="13"/>
      <c r="F194" s="56"/>
    </row>
    <row r="195" ht="19.4" customHeight="1" spans="1:6">
      <c r="A195" s="10"/>
      <c r="B195" s="11"/>
      <c r="C195" s="12"/>
      <c r="D195" s="13"/>
      <c r="E195" s="13"/>
      <c r="F195" s="56"/>
    </row>
    <row r="196" ht="19.4" customHeight="1" spans="1:6">
      <c r="A196" s="10"/>
      <c r="B196" s="11"/>
      <c r="C196" s="12"/>
      <c r="D196" s="13"/>
      <c r="E196" s="13"/>
      <c r="F196" s="56"/>
    </row>
    <row r="197" ht="19.4" customHeight="1" spans="1:6">
      <c r="A197" s="10"/>
      <c r="B197" s="11"/>
      <c r="C197" s="12"/>
      <c r="D197" s="13"/>
      <c r="E197" s="13"/>
      <c r="F197" s="56"/>
    </row>
    <row r="198" ht="19.4" customHeight="1" spans="1:6">
      <c r="A198" s="10"/>
      <c r="B198" s="11"/>
      <c r="C198" s="12"/>
      <c r="D198" s="13"/>
      <c r="E198" s="13"/>
      <c r="F198" s="56"/>
    </row>
    <row r="199" ht="19.4" customHeight="1" spans="1:6">
      <c r="A199" s="10"/>
      <c r="B199" s="11"/>
      <c r="C199" s="12"/>
      <c r="D199" s="13"/>
      <c r="E199" s="13"/>
      <c r="F199" s="56"/>
    </row>
    <row r="200" ht="19.4" customHeight="1" spans="1:6">
      <c r="A200" s="10"/>
      <c r="B200" s="11"/>
      <c r="C200" s="12"/>
      <c r="D200" s="13"/>
      <c r="E200" s="13"/>
      <c r="F200" s="56"/>
    </row>
    <row r="201" ht="19.4" customHeight="1" spans="1:6">
      <c r="A201" s="27"/>
      <c r="B201" s="28"/>
      <c r="C201" s="29"/>
      <c r="D201" s="30"/>
      <c r="E201" s="30"/>
      <c r="F201" s="59"/>
    </row>
    <row r="202" ht="11" customHeight="1" spans="1:6">
      <c r="A202" s="32" t="s">
        <v>317</v>
      </c>
      <c r="B202" s="2"/>
      <c r="C202" s="3"/>
      <c r="D202" s="4"/>
      <c r="E202" s="4"/>
      <c r="F202" s="4"/>
    </row>
    <row r="203" ht="11" customHeight="1" spans="1:6">
      <c r="A203" s="3"/>
      <c r="B203" s="2"/>
      <c r="C203" s="3"/>
      <c r="D203" s="4"/>
      <c r="E203" s="4"/>
      <c r="F203" s="4"/>
    </row>
    <row r="204" ht="14.4" customHeight="1" spans="1:6">
      <c r="A204" s="42" t="s">
        <v>247</v>
      </c>
      <c r="B204" s="2"/>
      <c r="C204" s="3"/>
      <c r="D204" s="4"/>
      <c r="E204" s="4"/>
      <c r="F204" s="4"/>
    </row>
    <row r="205" ht="31.25" customHeight="1" spans="1:6">
      <c r="A205" s="1" t="s">
        <v>248</v>
      </c>
      <c r="B205" s="2"/>
      <c r="C205" s="3"/>
      <c r="D205" s="4"/>
      <c r="E205" s="4"/>
      <c r="F205" s="4"/>
    </row>
    <row r="206" ht="15.1" customHeight="1" spans="1:6">
      <c r="A206" s="43"/>
      <c r="B206" s="2"/>
      <c r="C206" s="3"/>
      <c r="D206" s="4"/>
      <c r="E206" s="4"/>
      <c r="F206" s="4"/>
    </row>
    <row r="207" ht="20.85" customHeight="1" spans="1:6">
      <c r="A207" s="44" t="s">
        <v>306</v>
      </c>
      <c r="B207" s="45"/>
      <c r="C207" s="44" t="s">
        <v>318</v>
      </c>
      <c r="D207" s="46"/>
      <c r="E207" s="46"/>
      <c r="F207" s="44" t="s">
        <v>251</v>
      </c>
    </row>
    <row r="208" ht="19.4" customHeight="1" spans="1:6">
      <c r="A208" s="47" t="s">
        <v>319</v>
      </c>
      <c r="B208" s="48"/>
      <c r="C208" s="49"/>
      <c r="D208" s="50"/>
      <c r="E208" s="50"/>
      <c r="F208" s="50"/>
    </row>
    <row r="209" ht="24.75" customHeight="1" spans="1:6">
      <c r="A209" s="51" t="s">
        <v>320</v>
      </c>
      <c r="B209" s="52"/>
      <c r="C209" s="53"/>
      <c r="D209" s="54"/>
      <c r="E209" s="54"/>
      <c r="F209" s="54"/>
    </row>
    <row r="210" ht="24.45" customHeight="1" spans="1:6">
      <c r="A210" s="5" t="s">
        <v>236</v>
      </c>
      <c r="B210" s="6" t="s">
        <v>116</v>
      </c>
      <c r="C210" s="6" t="s">
        <v>55</v>
      </c>
      <c r="D210" s="6" t="s">
        <v>56</v>
      </c>
      <c r="E210" s="6" t="s">
        <v>57</v>
      </c>
      <c r="F210" s="8" t="s">
        <v>58</v>
      </c>
    </row>
    <row r="211" ht="19.4" customHeight="1" spans="1:6">
      <c r="A211" s="36">
        <v>1</v>
      </c>
      <c r="B211" s="11" t="s">
        <v>254</v>
      </c>
      <c r="C211" s="12" t="s">
        <v>255</v>
      </c>
      <c r="D211" s="13"/>
      <c r="E211" s="13"/>
      <c r="F211" s="14">
        <v>37390.51</v>
      </c>
    </row>
    <row r="212" ht="19.4" customHeight="1" spans="1:6">
      <c r="A212" s="55">
        <v>1.1</v>
      </c>
      <c r="B212" s="11" t="s">
        <v>256</v>
      </c>
      <c r="C212" s="12" t="s">
        <v>255</v>
      </c>
      <c r="D212" s="13"/>
      <c r="E212" s="13"/>
      <c r="F212" s="14">
        <v>33898.92</v>
      </c>
    </row>
    <row r="213" ht="19.4" customHeight="1" spans="1:6">
      <c r="A213" s="10" t="s">
        <v>257</v>
      </c>
      <c r="B213" s="11" t="s">
        <v>119</v>
      </c>
      <c r="C213" s="12" t="s">
        <v>255</v>
      </c>
      <c r="D213" s="13"/>
      <c r="E213" s="13"/>
      <c r="F213" s="14">
        <v>11129.35</v>
      </c>
    </row>
    <row r="214" ht="19.4" customHeight="1" spans="1:6">
      <c r="A214" s="10" t="s">
        <v>258</v>
      </c>
      <c r="B214" s="11" t="s">
        <v>223</v>
      </c>
      <c r="C214" s="12" t="s">
        <v>259</v>
      </c>
      <c r="D214" s="57">
        <v>37.5</v>
      </c>
      <c r="E214" s="24">
        <v>12.12</v>
      </c>
      <c r="F214" s="14">
        <v>454.5</v>
      </c>
    </row>
    <row r="215" ht="19.4" customHeight="1" spans="1:6">
      <c r="A215" s="10" t="s">
        <v>265</v>
      </c>
      <c r="B215" s="11" t="s">
        <v>224</v>
      </c>
      <c r="C215" s="12" t="s">
        <v>259</v>
      </c>
      <c r="D215" s="57">
        <v>87.5</v>
      </c>
      <c r="E215" s="24">
        <v>11.26</v>
      </c>
      <c r="F215" s="14">
        <v>985.25</v>
      </c>
    </row>
    <row r="216" ht="19.4" customHeight="1" spans="1:6">
      <c r="A216" s="10" t="s">
        <v>267</v>
      </c>
      <c r="B216" s="11" t="s">
        <v>225</v>
      </c>
      <c r="C216" s="12" t="s">
        <v>259</v>
      </c>
      <c r="D216" s="25">
        <v>700</v>
      </c>
      <c r="E216" s="24">
        <v>9.59</v>
      </c>
      <c r="F216" s="14">
        <v>6713</v>
      </c>
    </row>
    <row r="217" ht="19.4" customHeight="1" spans="1:6">
      <c r="A217" s="10" t="s">
        <v>277</v>
      </c>
      <c r="B217" s="11" t="s">
        <v>226</v>
      </c>
      <c r="C217" s="12" t="s">
        <v>259</v>
      </c>
      <c r="D217" s="58">
        <v>573.526</v>
      </c>
      <c r="E217" s="24">
        <v>5.19</v>
      </c>
      <c r="F217" s="14">
        <v>2976.6</v>
      </c>
    </row>
    <row r="218" ht="19.4" customHeight="1" spans="1:6">
      <c r="A218" s="10" t="s">
        <v>260</v>
      </c>
      <c r="B218" s="11" t="s">
        <v>120</v>
      </c>
      <c r="C218" s="12" t="s">
        <v>255</v>
      </c>
      <c r="D218" s="13"/>
      <c r="E218" s="13"/>
      <c r="F218" s="14">
        <v>20550.6</v>
      </c>
    </row>
    <row r="219" ht="19.4" customHeight="1" spans="1:6">
      <c r="A219" s="10" t="s">
        <v>258</v>
      </c>
      <c r="B219" s="11" t="s">
        <v>278</v>
      </c>
      <c r="C219" s="12" t="s">
        <v>63</v>
      </c>
      <c r="D219" s="25">
        <v>160</v>
      </c>
      <c r="E219" s="24">
        <v>1.19</v>
      </c>
      <c r="F219" s="14">
        <v>190.4</v>
      </c>
    </row>
    <row r="220" ht="19.4" customHeight="1" spans="1:6">
      <c r="A220" s="10" t="s">
        <v>265</v>
      </c>
      <c r="B220" s="11" t="s">
        <v>279</v>
      </c>
      <c r="C220" s="12" t="s">
        <v>63</v>
      </c>
      <c r="D220" s="24">
        <v>0.57</v>
      </c>
      <c r="E220" s="25">
        <v>1622</v>
      </c>
      <c r="F220" s="14">
        <v>924.54</v>
      </c>
    </row>
    <row r="221" ht="19.4" customHeight="1" spans="1:6">
      <c r="A221" s="10" t="s">
        <v>267</v>
      </c>
      <c r="B221" s="11" t="s">
        <v>280</v>
      </c>
      <c r="C221" s="12" t="s">
        <v>140</v>
      </c>
      <c r="D221" s="57">
        <v>0.6</v>
      </c>
      <c r="E221" s="57">
        <v>6.2</v>
      </c>
      <c r="F221" s="14">
        <v>3.72</v>
      </c>
    </row>
    <row r="222" ht="19.4" customHeight="1" spans="1:6">
      <c r="A222" s="10" t="s">
        <v>277</v>
      </c>
      <c r="B222" s="11" t="s">
        <v>281</v>
      </c>
      <c r="C222" s="12" t="s">
        <v>140</v>
      </c>
      <c r="D222" s="24">
        <v>119.83</v>
      </c>
      <c r="E222" s="57">
        <v>5.4</v>
      </c>
      <c r="F222" s="14">
        <v>647.08</v>
      </c>
    </row>
    <row r="223" ht="19.4" customHeight="1" spans="1:6">
      <c r="A223" s="10" t="s">
        <v>282</v>
      </c>
      <c r="B223" s="11" t="s">
        <v>283</v>
      </c>
      <c r="C223" s="12" t="s">
        <v>140</v>
      </c>
      <c r="D223" s="25">
        <v>7</v>
      </c>
      <c r="E223" s="57">
        <v>5.2</v>
      </c>
      <c r="F223" s="14">
        <v>36.4</v>
      </c>
    </row>
    <row r="224" ht="19.4" customHeight="1" spans="1:6">
      <c r="A224" s="10" t="s">
        <v>284</v>
      </c>
      <c r="B224" s="11" t="s">
        <v>285</v>
      </c>
      <c r="C224" s="12" t="s">
        <v>140</v>
      </c>
      <c r="D224" s="24">
        <v>172.38</v>
      </c>
      <c r="E224" s="57">
        <v>5.2</v>
      </c>
      <c r="F224" s="14">
        <v>896.38</v>
      </c>
    </row>
    <row r="225" ht="19.4" customHeight="1" spans="1:6">
      <c r="A225" s="10" t="s">
        <v>286</v>
      </c>
      <c r="B225" s="11" t="s">
        <v>287</v>
      </c>
      <c r="C225" s="12" t="s">
        <v>140</v>
      </c>
      <c r="D225" s="24">
        <v>118.52</v>
      </c>
      <c r="E225" s="57">
        <v>5.5</v>
      </c>
      <c r="F225" s="14">
        <v>651.86</v>
      </c>
    </row>
    <row r="226" ht="19.4" customHeight="1" spans="1:6">
      <c r="A226" s="10" t="s">
        <v>288</v>
      </c>
      <c r="B226" s="11" t="s">
        <v>289</v>
      </c>
      <c r="C226" s="12" t="s">
        <v>140</v>
      </c>
      <c r="D226" s="24">
        <v>226.12</v>
      </c>
      <c r="E226" s="57">
        <v>5.5</v>
      </c>
      <c r="F226" s="14">
        <v>1243.66</v>
      </c>
    </row>
    <row r="227" ht="19.4" customHeight="1" spans="1:6">
      <c r="A227" s="10" t="s">
        <v>290</v>
      </c>
      <c r="B227" s="11" t="s">
        <v>291</v>
      </c>
      <c r="C227" s="12" t="s">
        <v>63</v>
      </c>
      <c r="D227" s="24">
        <v>0.32</v>
      </c>
      <c r="E227" s="25">
        <v>450</v>
      </c>
      <c r="F227" s="14">
        <v>144</v>
      </c>
    </row>
    <row r="228" ht="24.75" customHeight="1" spans="1:6">
      <c r="A228" s="10" t="s">
        <v>292</v>
      </c>
      <c r="B228" s="11" t="s">
        <v>293</v>
      </c>
      <c r="C228" s="12" t="s">
        <v>63</v>
      </c>
      <c r="D228" s="25">
        <v>103</v>
      </c>
      <c r="E228" s="24">
        <v>153.52</v>
      </c>
      <c r="F228" s="14">
        <v>15812.56</v>
      </c>
    </row>
    <row r="229" ht="19.4" customHeight="1" spans="1:6">
      <c r="A229" s="10" t="s">
        <v>261</v>
      </c>
      <c r="B229" s="11" t="s">
        <v>262</v>
      </c>
      <c r="C229" s="12" t="s">
        <v>255</v>
      </c>
      <c r="D229" s="13"/>
      <c r="E229" s="13"/>
      <c r="F229" s="14">
        <v>1556.28</v>
      </c>
    </row>
    <row r="230" ht="19.4" customHeight="1" spans="1:6">
      <c r="A230" s="10" t="s">
        <v>258</v>
      </c>
      <c r="B230" s="11" t="s">
        <v>189</v>
      </c>
      <c r="C230" s="12" t="s">
        <v>264</v>
      </c>
      <c r="D230" s="24">
        <v>175.25</v>
      </c>
      <c r="E230" s="24">
        <v>0.84</v>
      </c>
      <c r="F230" s="14">
        <v>147.21</v>
      </c>
    </row>
    <row r="231" ht="19.4" customHeight="1" spans="1:6">
      <c r="A231" s="10" t="s">
        <v>265</v>
      </c>
      <c r="B231" s="11" t="s">
        <v>294</v>
      </c>
      <c r="C231" s="12" t="s">
        <v>264</v>
      </c>
      <c r="D231" s="57">
        <v>23.5</v>
      </c>
      <c r="E231" s="24">
        <v>28.71</v>
      </c>
      <c r="F231" s="14">
        <v>674.69</v>
      </c>
    </row>
    <row r="232" ht="19.4" customHeight="1" spans="1:6">
      <c r="A232" s="10" t="s">
        <v>267</v>
      </c>
      <c r="B232" s="11" t="s">
        <v>295</v>
      </c>
      <c r="C232" s="12" t="s">
        <v>264</v>
      </c>
      <c r="D232" s="57">
        <v>35.2</v>
      </c>
      <c r="E232" s="24">
        <v>3.63</v>
      </c>
      <c r="F232" s="14">
        <v>127.78</v>
      </c>
    </row>
    <row r="233" ht="19.4" customHeight="1" spans="1:6">
      <c r="A233" s="10" t="s">
        <v>277</v>
      </c>
      <c r="B233" s="11" t="s">
        <v>296</v>
      </c>
      <c r="C233" s="12" t="s">
        <v>264</v>
      </c>
      <c r="D233" s="25">
        <v>14</v>
      </c>
      <c r="E233" s="24">
        <v>37.9</v>
      </c>
      <c r="F233" s="14">
        <v>530.6</v>
      </c>
    </row>
    <row r="234" ht="19.4" customHeight="1" spans="1:6">
      <c r="A234" s="10" t="s">
        <v>282</v>
      </c>
      <c r="B234" s="11" t="s">
        <v>297</v>
      </c>
      <c r="C234" s="12" t="s">
        <v>264</v>
      </c>
      <c r="D234" s="24">
        <v>0.99</v>
      </c>
      <c r="E234" s="24">
        <v>65.84</v>
      </c>
      <c r="F234" s="14">
        <v>65.18</v>
      </c>
    </row>
    <row r="235" ht="19.4" customHeight="1" spans="1:6">
      <c r="A235" s="10" t="s">
        <v>284</v>
      </c>
      <c r="B235" s="11" t="s">
        <v>299</v>
      </c>
      <c r="C235" s="12" t="s">
        <v>264</v>
      </c>
      <c r="D235" s="24">
        <v>0.85</v>
      </c>
      <c r="E235" s="24">
        <v>12.73</v>
      </c>
      <c r="F235" s="14">
        <v>10.82</v>
      </c>
    </row>
    <row r="236" ht="19.4" customHeight="1" spans="1:6">
      <c r="A236" s="10" t="s">
        <v>269</v>
      </c>
      <c r="B236" s="11" t="s">
        <v>122</v>
      </c>
      <c r="C236" s="12" t="s">
        <v>255</v>
      </c>
      <c r="D236" s="13"/>
      <c r="E236" s="13"/>
      <c r="F236" s="14">
        <v>662.69</v>
      </c>
    </row>
    <row r="237" ht="19.4" customHeight="1" spans="1:6">
      <c r="A237" s="10" t="s">
        <v>258</v>
      </c>
      <c r="B237" s="11" t="s">
        <v>122</v>
      </c>
      <c r="C237" s="12" t="s">
        <v>112</v>
      </c>
      <c r="D237" s="57">
        <v>1.8</v>
      </c>
      <c r="E237" s="24">
        <v>32400.49</v>
      </c>
      <c r="F237" s="14">
        <v>583.21</v>
      </c>
    </row>
    <row r="238" ht="19.4" customHeight="1" spans="1:6">
      <c r="A238" s="10" t="s">
        <v>265</v>
      </c>
      <c r="B238" s="11" t="s">
        <v>122</v>
      </c>
      <c r="C238" s="12" t="s">
        <v>112</v>
      </c>
      <c r="D238" s="25">
        <v>6</v>
      </c>
      <c r="E238" s="24">
        <v>626.19</v>
      </c>
      <c r="F238" s="14">
        <v>37.57</v>
      </c>
    </row>
    <row r="239" ht="19.4" customHeight="1" spans="1:6">
      <c r="A239" s="10" t="s">
        <v>267</v>
      </c>
      <c r="B239" s="11" t="s">
        <v>122</v>
      </c>
      <c r="C239" s="12" t="s">
        <v>112</v>
      </c>
      <c r="D239" s="25">
        <v>20</v>
      </c>
      <c r="E239" s="24">
        <v>209.55</v>
      </c>
      <c r="F239" s="14">
        <v>41.91</v>
      </c>
    </row>
    <row r="240" ht="19.4" customHeight="1" spans="1:6">
      <c r="A240" s="55">
        <v>1.2</v>
      </c>
      <c r="B240" s="11" t="s">
        <v>123</v>
      </c>
      <c r="C240" s="12" t="s">
        <v>112</v>
      </c>
      <c r="D240" s="57">
        <v>10.3</v>
      </c>
      <c r="E240" s="24">
        <v>33898.92</v>
      </c>
      <c r="F240" s="14">
        <v>3491.59</v>
      </c>
    </row>
    <row r="241" ht="19.4" customHeight="1" spans="1:6">
      <c r="A241" s="64">
        <v>2</v>
      </c>
      <c r="B241" s="28" t="s">
        <v>124</v>
      </c>
      <c r="C241" s="29" t="s">
        <v>112</v>
      </c>
      <c r="D241" s="60">
        <v>6</v>
      </c>
      <c r="E241" s="61">
        <v>37390.51</v>
      </c>
      <c r="F241" s="62">
        <v>2243.43</v>
      </c>
    </row>
    <row r="242" ht="14.6" customHeight="1" spans="1:6">
      <c r="A242" s="32" t="s">
        <v>321</v>
      </c>
      <c r="B242" s="2"/>
      <c r="C242" s="3"/>
      <c r="D242" s="4"/>
      <c r="E242" s="4"/>
      <c r="F242" s="4"/>
    </row>
    <row r="243" ht="14.6" customHeight="1" spans="1:6">
      <c r="A243" s="3"/>
      <c r="B243" s="2"/>
      <c r="C243" s="3"/>
      <c r="D243" s="4"/>
      <c r="E243" s="4"/>
      <c r="F243" s="4"/>
    </row>
    <row r="244" ht="14.4" customHeight="1" spans="1:6">
      <c r="A244" s="42" t="s">
        <v>247</v>
      </c>
      <c r="B244" s="2"/>
      <c r="C244" s="3"/>
      <c r="D244" s="4"/>
      <c r="E244" s="4"/>
      <c r="F244" s="4"/>
    </row>
    <row r="245" ht="31.25" customHeight="1" spans="1:6">
      <c r="A245" s="1" t="s">
        <v>248</v>
      </c>
      <c r="B245" s="2"/>
      <c r="C245" s="3"/>
      <c r="D245" s="4"/>
      <c r="E245" s="4"/>
      <c r="F245" s="4"/>
    </row>
    <row r="246" ht="15.1" customHeight="1" spans="1:6">
      <c r="A246" s="43"/>
      <c r="B246" s="2"/>
      <c r="C246" s="3"/>
      <c r="D246" s="4"/>
      <c r="E246" s="4"/>
      <c r="F246" s="4"/>
    </row>
    <row r="247" ht="20.85" customHeight="1" spans="1:6">
      <c r="A247" s="44" t="s">
        <v>306</v>
      </c>
      <c r="B247" s="45"/>
      <c r="C247" s="44" t="s">
        <v>318</v>
      </c>
      <c r="D247" s="46"/>
      <c r="E247" s="46"/>
      <c r="F247" s="44" t="s">
        <v>251</v>
      </c>
    </row>
    <row r="248" ht="19.4" customHeight="1" spans="1:6">
      <c r="A248" s="47" t="s">
        <v>319</v>
      </c>
      <c r="B248" s="48"/>
      <c r="C248" s="49"/>
      <c r="D248" s="50"/>
      <c r="E248" s="50"/>
      <c r="F248" s="50"/>
    </row>
    <row r="249" ht="24.75" customHeight="1" spans="1:6">
      <c r="A249" s="51" t="s">
        <v>320</v>
      </c>
      <c r="B249" s="52"/>
      <c r="C249" s="53"/>
      <c r="D249" s="54"/>
      <c r="E249" s="54"/>
      <c r="F249" s="54"/>
    </row>
    <row r="250" ht="24.45" customHeight="1" spans="1:6">
      <c r="A250" s="5" t="s">
        <v>236</v>
      </c>
      <c r="B250" s="6" t="s">
        <v>116</v>
      </c>
      <c r="C250" s="6" t="s">
        <v>55</v>
      </c>
      <c r="D250" s="6" t="s">
        <v>56</v>
      </c>
      <c r="E250" s="6" t="s">
        <v>57</v>
      </c>
      <c r="F250" s="8" t="s">
        <v>58</v>
      </c>
    </row>
    <row r="251" ht="19.4" customHeight="1" spans="1:6">
      <c r="A251" s="36">
        <v>3</v>
      </c>
      <c r="B251" s="11" t="s">
        <v>125</v>
      </c>
      <c r="C251" s="12" t="s">
        <v>112</v>
      </c>
      <c r="D251" s="25">
        <v>7</v>
      </c>
      <c r="E251" s="24">
        <v>39633.94</v>
      </c>
      <c r="F251" s="14">
        <v>2774.38</v>
      </c>
    </row>
    <row r="252" ht="19.4" customHeight="1" spans="1:6">
      <c r="A252" s="36">
        <v>4</v>
      </c>
      <c r="B252" s="11" t="s">
        <v>126</v>
      </c>
      <c r="C252" s="12" t="s">
        <v>255</v>
      </c>
      <c r="D252" s="13"/>
      <c r="E252" s="13"/>
      <c r="F252" s="14">
        <v>22931.39</v>
      </c>
    </row>
    <row r="253" ht="19.4" customHeight="1" spans="1:6">
      <c r="A253" s="10" t="s">
        <v>258</v>
      </c>
      <c r="B253" s="11" t="s">
        <v>301</v>
      </c>
      <c r="C253" s="12" t="s">
        <v>140</v>
      </c>
      <c r="D253" s="58">
        <v>7.128</v>
      </c>
      <c r="E253" s="24">
        <v>4.13</v>
      </c>
      <c r="F253" s="14">
        <v>29.44</v>
      </c>
    </row>
    <row r="254" ht="19.4" customHeight="1" spans="1:6">
      <c r="A254" s="10" t="s">
        <v>265</v>
      </c>
      <c r="B254" s="11" t="s">
        <v>302</v>
      </c>
      <c r="C254" s="12" t="s">
        <v>140</v>
      </c>
      <c r="D254" s="58">
        <v>31641.291</v>
      </c>
      <c r="E254" s="24">
        <v>0.14</v>
      </c>
      <c r="F254" s="14">
        <v>4429.78</v>
      </c>
    </row>
    <row r="255" ht="19.4" customHeight="1" spans="1:6">
      <c r="A255" s="10" t="s">
        <v>267</v>
      </c>
      <c r="B255" s="11" t="s">
        <v>303</v>
      </c>
      <c r="C255" s="12" t="s">
        <v>63</v>
      </c>
      <c r="D255" s="63">
        <v>86.6642</v>
      </c>
      <c r="E255" s="57">
        <v>128.2</v>
      </c>
      <c r="F255" s="14">
        <v>11110.35</v>
      </c>
    </row>
    <row r="256" ht="19.4" customHeight="1" spans="1:6">
      <c r="A256" s="10" t="s">
        <v>277</v>
      </c>
      <c r="B256" s="11" t="s">
        <v>304</v>
      </c>
      <c r="C256" s="12" t="s">
        <v>63</v>
      </c>
      <c r="D256" s="63">
        <v>56.6294</v>
      </c>
      <c r="E256" s="25">
        <v>130</v>
      </c>
      <c r="F256" s="14">
        <v>7361.82</v>
      </c>
    </row>
    <row r="257" ht="19.4" customHeight="1" spans="1:6">
      <c r="A257" s="36">
        <v>5</v>
      </c>
      <c r="B257" s="11" t="s">
        <v>127</v>
      </c>
      <c r="C257" s="12" t="s">
        <v>112</v>
      </c>
      <c r="D257" s="25">
        <v>9</v>
      </c>
      <c r="E257" s="24">
        <v>65339.71</v>
      </c>
      <c r="F257" s="14">
        <v>5880.57</v>
      </c>
    </row>
    <row r="258" ht="19.4" customHeight="1" spans="1:6">
      <c r="A258" s="36">
        <v>6</v>
      </c>
      <c r="B258" s="11" t="s">
        <v>271</v>
      </c>
      <c r="C258" s="12" t="s">
        <v>255</v>
      </c>
      <c r="D258" s="13"/>
      <c r="E258" s="13"/>
      <c r="F258" s="14">
        <v>71220.28</v>
      </c>
    </row>
    <row r="259" ht="19.4" customHeight="1" spans="1:6">
      <c r="A259" s="36">
        <v>7</v>
      </c>
      <c r="B259" s="11" t="s">
        <v>24</v>
      </c>
      <c r="C259" s="12" t="s">
        <v>255</v>
      </c>
      <c r="D259" s="13"/>
      <c r="E259" s="13"/>
      <c r="F259" s="14">
        <v>71220.28</v>
      </c>
    </row>
    <row r="260" ht="19.4" customHeight="1" spans="1:6">
      <c r="A260" s="10"/>
      <c r="B260" s="11" t="s">
        <v>117</v>
      </c>
      <c r="C260" s="12" t="s">
        <v>255</v>
      </c>
      <c r="D260" s="13"/>
      <c r="E260" s="13"/>
      <c r="F260" s="14">
        <v>712.2</v>
      </c>
    </row>
    <row r="261" ht="19.4" customHeight="1" spans="1:6">
      <c r="A261" s="10"/>
      <c r="B261" s="11"/>
      <c r="C261" s="12"/>
      <c r="D261" s="13"/>
      <c r="E261" s="13"/>
      <c r="F261" s="56"/>
    </row>
    <row r="262" ht="19.4" customHeight="1" spans="1:6">
      <c r="A262" s="10"/>
      <c r="B262" s="11"/>
      <c r="C262" s="12"/>
      <c r="D262" s="13"/>
      <c r="E262" s="13"/>
      <c r="F262" s="56"/>
    </row>
    <row r="263" ht="19.4" customHeight="1" spans="1:6">
      <c r="A263" s="10"/>
      <c r="B263" s="11"/>
      <c r="C263" s="12"/>
      <c r="D263" s="13"/>
      <c r="E263" s="13"/>
      <c r="F263" s="56"/>
    </row>
    <row r="264" ht="19.4" customHeight="1" spans="1:6">
      <c r="A264" s="10"/>
      <c r="B264" s="11"/>
      <c r="C264" s="12"/>
      <c r="D264" s="13"/>
      <c r="E264" s="13"/>
      <c r="F264" s="56"/>
    </row>
    <row r="265" ht="19.4" customHeight="1" spans="1:6">
      <c r="A265" s="10"/>
      <c r="B265" s="11"/>
      <c r="C265" s="12"/>
      <c r="D265" s="13"/>
      <c r="E265" s="13"/>
      <c r="F265" s="56"/>
    </row>
    <row r="266" ht="19.4" customHeight="1" spans="1:6">
      <c r="A266" s="10"/>
      <c r="B266" s="11"/>
      <c r="C266" s="12"/>
      <c r="D266" s="13"/>
      <c r="E266" s="13"/>
      <c r="F266" s="56"/>
    </row>
    <row r="267" ht="19.4" customHeight="1" spans="1:6">
      <c r="A267" s="10"/>
      <c r="B267" s="11"/>
      <c r="C267" s="12"/>
      <c r="D267" s="13"/>
      <c r="E267" s="13"/>
      <c r="F267" s="56"/>
    </row>
    <row r="268" ht="19.4" customHeight="1" spans="1:6">
      <c r="A268" s="10"/>
      <c r="B268" s="11"/>
      <c r="C268" s="12"/>
      <c r="D268" s="13"/>
      <c r="E268" s="13"/>
      <c r="F268" s="56"/>
    </row>
    <row r="269" ht="19.4" customHeight="1" spans="1:6">
      <c r="A269" s="10"/>
      <c r="B269" s="11"/>
      <c r="C269" s="12"/>
      <c r="D269" s="13"/>
      <c r="E269" s="13"/>
      <c r="F269" s="56"/>
    </row>
    <row r="270" ht="19.4" customHeight="1" spans="1:6">
      <c r="A270" s="10"/>
      <c r="B270" s="11"/>
      <c r="C270" s="12"/>
      <c r="D270" s="13"/>
      <c r="E270" s="13"/>
      <c r="F270" s="56"/>
    </row>
    <row r="271" ht="19.4" customHeight="1" spans="1:6">
      <c r="A271" s="10"/>
      <c r="B271" s="11"/>
      <c r="C271" s="12"/>
      <c r="D271" s="13"/>
      <c r="E271" s="13"/>
      <c r="F271" s="56"/>
    </row>
    <row r="272" ht="19.4" customHeight="1" spans="1:6">
      <c r="A272" s="10"/>
      <c r="B272" s="11"/>
      <c r="C272" s="12"/>
      <c r="D272" s="13"/>
      <c r="E272" s="13"/>
      <c r="F272" s="56"/>
    </row>
    <row r="273" ht="19.4" customHeight="1" spans="1:6">
      <c r="A273" s="10"/>
      <c r="B273" s="11"/>
      <c r="C273" s="12"/>
      <c r="D273" s="13"/>
      <c r="E273" s="13"/>
      <c r="F273" s="56"/>
    </row>
    <row r="274" ht="19.4" customHeight="1" spans="1:6">
      <c r="A274" s="10"/>
      <c r="B274" s="11"/>
      <c r="C274" s="12"/>
      <c r="D274" s="13"/>
      <c r="E274" s="13"/>
      <c r="F274" s="56"/>
    </row>
    <row r="275" ht="19.4" customHeight="1" spans="1:6">
      <c r="A275" s="10"/>
      <c r="B275" s="11"/>
      <c r="C275" s="12"/>
      <c r="D275" s="13"/>
      <c r="E275" s="13"/>
      <c r="F275" s="56"/>
    </row>
    <row r="276" ht="19.4" customHeight="1" spans="1:6">
      <c r="A276" s="10"/>
      <c r="B276" s="11"/>
      <c r="C276" s="12"/>
      <c r="D276" s="13"/>
      <c r="E276" s="13"/>
      <c r="F276" s="56"/>
    </row>
    <row r="277" ht="19.4" customHeight="1" spans="1:6">
      <c r="A277" s="10"/>
      <c r="B277" s="11"/>
      <c r="C277" s="12"/>
      <c r="D277" s="13"/>
      <c r="E277" s="13"/>
      <c r="F277" s="56"/>
    </row>
    <row r="278" ht="19.4" customHeight="1" spans="1:6">
      <c r="A278" s="10"/>
      <c r="B278" s="11"/>
      <c r="C278" s="12"/>
      <c r="D278" s="13"/>
      <c r="E278" s="13"/>
      <c r="F278" s="56"/>
    </row>
    <row r="279" ht="19.4" customHeight="1" spans="1:6">
      <c r="A279" s="10"/>
      <c r="B279" s="11"/>
      <c r="C279" s="12"/>
      <c r="D279" s="13"/>
      <c r="E279" s="13"/>
      <c r="F279" s="56"/>
    </row>
    <row r="280" ht="19.4" customHeight="1" spans="1:6">
      <c r="A280" s="10"/>
      <c r="B280" s="11"/>
      <c r="C280" s="12"/>
      <c r="D280" s="13"/>
      <c r="E280" s="13"/>
      <c r="F280" s="56"/>
    </row>
    <row r="281" ht="19.4" customHeight="1" spans="1:6">
      <c r="A281" s="27"/>
      <c r="B281" s="28"/>
      <c r="C281" s="29"/>
      <c r="D281" s="30"/>
      <c r="E281" s="30"/>
      <c r="F281" s="59"/>
    </row>
    <row r="282" ht="17.1" customHeight="1" spans="1:6">
      <c r="A282" s="32" t="s">
        <v>322</v>
      </c>
      <c r="B282" s="2"/>
      <c r="C282" s="3"/>
      <c r="D282" s="4"/>
      <c r="E282" s="4"/>
      <c r="F282" s="4"/>
    </row>
    <row r="283" ht="17.1" customHeight="1" spans="1:6">
      <c r="A283" s="3"/>
      <c r="B283" s="2"/>
      <c r="C283" s="3"/>
      <c r="D283" s="4"/>
      <c r="E283" s="4"/>
      <c r="F283" s="4"/>
    </row>
    <row r="284" ht="14.4" customHeight="1" spans="1:6">
      <c r="A284" s="42" t="s">
        <v>247</v>
      </c>
      <c r="B284" s="2"/>
      <c r="C284" s="3"/>
      <c r="D284" s="4"/>
      <c r="E284" s="4"/>
      <c r="F284" s="4"/>
    </row>
    <row r="285" ht="31.25" customHeight="1" spans="1:6">
      <c r="A285" s="1" t="s">
        <v>248</v>
      </c>
      <c r="B285" s="2"/>
      <c r="C285" s="3"/>
      <c r="D285" s="4"/>
      <c r="E285" s="4"/>
      <c r="F285" s="4"/>
    </row>
    <row r="286" ht="15.1" customHeight="1" spans="1:6">
      <c r="A286" s="43"/>
      <c r="B286" s="2"/>
      <c r="C286" s="3"/>
      <c r="D286" s="4"/>
      <c r="E286" s="4"/>
      <c r="F286" s="4"/>
    </row>
    <row r="287" ht="20.85" customHeight="1" spans="1:6">
      <c r="A287" s="44" t="s">
        <v>323</v>
      </c>
      <c r="B287" s="45"/>
      <c r="C287" s="44" t="s">
        <v>324</v>
      </c>
      <c r="D287" s="46"/>
      <c r="E287" s="46"/>
      <c r="F287" s="44" t="s">
        <v>325</v>
      </c>
    </row>
    <row r="288" ht="19.4" customHeight="1" spans="1:6">
      <c r="A288" s="47" t="s">
        <v>326</v>
      </c>
      <c r="B288" s="48"/>
      <c r="C288" s="49"/>
      <c r="D288" s="50"/>
      <c r="E288" s="50"/>
      <c r="F288" s="50"/>
    </row>
    <row r="289" ht="18" customHeight="1" spans="1:6">
      <c r="A289" s="51" t="s">
        <v>327</v>
      </c>
      <c r="B289" s="52"/>
      <c r="C289" s="53"/>
      <c r="D289" s="54"/>
      <c r="E289" s="54"/>
      <c r="F289" s="54"/>
    </row>
    <row r="290" ht="24.45" customHeight="1" spans="1:6">
      <c r="A290" s="5" t="s">
        <v>236</v>
      </c>
      <c r="B290" s="6" t="s">
        <v>116</v>
      </c>
      <c r="C290" s="6" t="s">
        <v>55</v>
      </c>
      <c r="D290" s="6" t="s">
        <v>56</v>
      </c>
      <c r="E290" s="6" t="s">
        <v>57</v>
      </c>
      <c r="F290" s="8" t="s">
        <v>58</v>
      </c>
    </row>
    <row r="291" ht="19.4" customHeight="1" spans="1:6">
      <c r="A291" s="36">
        <v>1</v>
      </c>
      <c r="B291" s="11" t="s">
        <v>254</v>
      </c>
      <c r="C291" s="12" t="s">
        <v>255</v>
      </c>
      <c r="D291" s="13"/>
      <c r="E291" s="13"/>
      <c r="F291" s="14">
        <v>12829.19</v>
      </c>
    </row>
    <row r="292" ht="19.4" customHeight="1" spans="1:6">
      <c r="A292" s="55">
        <v>1.1</v>
      </c>
      <c r="B292" s="11" t="s">
        <v>256</v>
      </c>
      <c r="C292" s="12" t="s">
        <v>255</v>
      </c>
      <c r="D292" s="13"/>
      <c r="E292" s="13"/>
      <c r="F292" s="14">
        <v>11737.59</v>
      </c>
    </row>
    <row r="293" ht="19.4" customHeight="1" spans="1:6">
      <c r="A293" s="10" t="s">
        <v>257</v>
      </c>
      <c r="B293" s="11" t="s">
        <v>119</v>
      </c>
      <c r="C293" s="12" t="s">
        <v>255</v>
      </c>
      <c r="D293" s="13"/>
      <c r="E293" s="13"/>
      <c r="F293" s="14">
        <v>3290.28</v>
      </c>
    </row>
    <row r="294" ht="19.4" customHeight="1" spans="1:6">
      <c r="A294" s="10" t="s">
        <v>258</v>
      </c>
      <c r="B294" s="11" t="s">
        <v>223</v>
      </c>
      <c r="C294" s="12" t="s">
        <v>259</v>
      </c>
      <c r="D294" s="57">
        <v>9.4</v>
      </c>
      <c r="E294" s="24">
        <v>12.12</v>
      </c>
      <c r="F294" s="14">
        <v>113.93</v>
      </c>
    </row>
    <row r="295" ht="19.4" customHeight="1" spans="1:6">
      <c r="A295" s="10" t="s">
        <v>265</v>
      </c>
      <c r="B295" s="11" t="s">
        <v>225</v>
      </c>
      <c r="C295" s="12" t="s">
        <v>259</v>
      </c>
      <c r="D295" s="57">
        <v>178.6</v>
      </c>
      <c r="E295" s="24">
        <v>9.59</v>
      </c>
      <c r="F295" s="14">
        <v>1712.77</v>
      </c>
    </row>
    <row r="296" ht="19.4" customHeight="1" spans="1:6">
      <c r="A296" s="10" t="s">
        <v>267</v>
      </c>
      <c r="B296" s="11" t="s">
        <v>226</v>
      </c>
      <c r="C296" s="12" t="s">
        <v>259</v>
      </c>
      <c r="D296" s="25">
        <v>282</v>
      </c>
      <c r="E296" s="24">
        <v>5.19</v>
      </c>
      <c r="F296" s="14">
        <v>1463.58</v>
      </c>
    </row>
    <row r="297" ht="19.4" customHeight="1" spans="1:6">
      <c r="A297" s="10" t="s">
        <v>260</v>
      </c>
      <c r="B297" s="11" t="s">
        <v>120</v>
      </c>
      <c r="C297" s="12" t="s">
        <v>255</v>
      </c>
      <c r="D297" s="13"/>
      <c r="E297" s="13"/>
      <c r="F297" s="14">
        <v>7680</v>
      </c>
    </row>
    <row r="298" ht="19.4" customHeight="1" spans="1:6">
      <c r="A298" s="10" t="s">
        <v>258</v>
      </c>
      <c r="B298" s="11" t="s">
        <v>328</v>
      </c>
      <c r="C298" s="12" t="s">
        <v>63</v>
      </c>
      <c r="D298" s="25">
        <v>192</v>
      </c>
      <c r="E298" s="25">
        <v>40</v>
      </c>
      <c r="F298" s="14">
        <v>7680</v>
      </c>
    </row>
    <row r="299" ht="19.4" customHeight="1" spans="1:6">
      <c r="A299" s="10" t="s">
        <v>261</v>
      </c>
      <c r="B299" s="11" t="s">
        <v>262</v>
      </c>
      <c r="C299" s="12" t="s">
        <v>255</v>
      </c>
      <c r="D299" s="13"/>
      <c r="E299" s="13"/>
      <c r="F299" s="14">
        <v>745.38</v>
      </c>
    </row>
    <row r="300" ht="19.4" customHeight="1" spans="1:6">
      <c r="A300" s="10" t="s">
        <v>258</v>
      </c>
      <c r="B300" s="11" t="s">
        <v>329</v>
      </c>
      <c r="C300" s="12" t="s">
        <v>264</v>
      </c>
      <c r="D300" s="57">
        <v>9.2</v>
      </c>
      <c r="E300" s="24">
        <v>81.02</v>
      </c>
      <c r="F300" s="14">
        <v>745.38</v>
      </c>
    </row>
    <row r="301" ht="19.4" customHeight="1" spans="1:6">
      <c r="A301" s="10" t="s">
        <v>269</v>
      </c>
      <c r="B301" s="11" t="s">
        <v>122</v>
      </c>
      <c r="C301" s="12" t="s">
        <v>255</v>
      </c>
      <c r="D301" s="13"/>
      <c r="E301" s="13"/>
      <c r="F301" s="14">
        <v>21.93</v>
      </c>
    </row>
    <row r="302" ht="19.4" customHeight="1" spans="1:6">
      <c r="A302" s="10" t="s">
        <v>258</v>
      </c>
      <c r="B302" s="11" t="s">
        <v>122</v>
      </c>
      <c r="C302" s="12" t="s">
        <v>112</v>
      </c>
      <c r="D302" s="57">
        <v>0.2</v>
      </c>
      <c r="E302" s="24">
        <v>10964.54</v>
      </c>
      <c r="F302" s="14">
        <v>21.93</v>
      </c>
    </row>
    <row r="303" ht="19.4" customHeight="1" spans="1:6">
      <c r="A303" s="55">
        <v>1.2</v>
      </c>
      <c r="B303" s="11" t="s">
        <v>123</v>
      </c>
      <c r="C303" s="12" t="s">
        <v>112</v>
      </c>
      <c r="D303" s="57">
        <v>9.3</v>
      </c>
      <c r="E303" s="24">
        <v>11737.59</v>
      </c>
      <c r="F303" s="14">
        <v>1091.6</v>
      </c>
    </row>
    <row r="304" ht="19.4" customHeight="1" spans="1:6">
      <c r="A304" s="36">
        <v>2</v>
      </c>
      <c r="B304" s="11" t="s">
        <v>124</v>
      </c>
      <c r="C304" s="12" t="s">
        <v>112</v>
      </c>
      <c r="D304" s="25">
        <v>8</v>
      </c>
      <c r="E304" s="24">
        <v>12829.19</v>
      </c>
      <c r="F304" s="14">
        <v>1026.34</v>
      </c>
    </row>
    <row r="305" ht="19.4" customHeight="1" spans="1:6">
      <c r="A305" s="36">
        <v>3</v>
      </c>
      <c r="B305" s="11" t="s">
        <v>125</v>
      </c>
      <c r="C305" s="12" t="s">
        <v>112</v>
      </c>
      <c r="D305" s="25">
        <v>7</v>
      </c>
      <c r="E305" s="24">
        <v>13855.53</v>
      </c>
      <c r="F305" s="14">
        <v>969.89</v>
      </c>
    </row>
    <row r="306" ht="19.4" customHeight="1" spans="1:6">
      <c r="A306" s="36">
        <v>4</v>
      </c>
      <c r="B306" s="11" t="s">
        <v>126</v>
      </c>
      <c r="C306" s="12" t="s">
        <v>255</v>
      </c>
      <c r="D306" s="13"/>
      <c r="E306" s="13"/>
      <c r="F306" s="14">
        <v>24784.23</v>
      </c>
    </row>
    <row r="307" ht="19.4" customHeight="1" spans="1:6">
      <c r="A307" s="10" t="s">
        <v>258</v>
      </c>
      <c r="B307" s="11" t="s">
        <v>270</v>
      </c>
      <c r="C307" s="12" t="s">
        <v>140</v>
      </c>
      <c r="D307" s="57">
        <v>59.8</v>
      </c>
      <c r="E307" s="24">
        <v>2.84</v>
      </c>
      <c r="F307" s="14">
        <v>169.83</v>
      </c>
    </row>
    <row r="308" ht="19.4" customHeight="1" spans="1:6">
      <c r="A308" s="10" t="s">
        <v>265</v>
      </c>
      <c r="B308" s="11" t="s">
        <v>328</v>
      </c>
      <c r="C308" s="12" t="s">
        <v>63</v>
      </c>
      <c r="D308" s="25">
        <v>192</v>
      </c>
      <c r="E308" s="57">
        <v>128.2</v>
      </c>
      <c r="F308" s="14">
        <v>24614.4</v>
      </c>
    </row>
    <row r="309" ht="19.4" customHeight="1" spans="1:6">
      <c r="A309" s="36">
        <v>5</v>
      </c>
      <c r="B309" s="11" t="s">
        <v>127</v>
      </c>
      <c r="C309" s="12" t="s">
        <v>112</v>
      </c>
      <c r="D309" s="25">
        <v>9</v>
      </c>
      <c r="E309" s="24">
        <v>39609.65</v>
      </c>
      <c r="F309" s="14">
        <v>3564.87</v>
      </c>
    </row>
    <row r="310" ht="19.4" customHeight="1" spans="1:6">
      <c r="A310" s="36">
        <v>6</v>
      </c>
      <c r="B310" s="11" t="s">
        <v>271</v>
      </c>
      <c r="C310" s="12" t="s">
        <v>255</v>
      </c>
      <c r="D310" s="13"/>
      <c r="E310" s="13"/>
      <c r="F310" s="14">
        <v>43174.52</v>
      </c>
    </row>
    <row r="311" ht="19.4" customHeight="1" spans="1:6">
      <c r="A311" s="36">
        <v>7</v>
      </c>
      <c r="B311" s="11" t="s">
        <v>24</v>
      </c>
      <c r="C311" s="12" t="s">
        <v>255</v>
      </c>
      <c r="D311" s="13"/>
      <c r="E311" s="13"/>
      <c r="F311" s="14">
        <v>43174.52</v>
      </c>
    </row>
    <row r="312" ht="19.4" customHeight="1" spans="1:6">
      <c r="A312" s="10"/>
      <c r="B312" s="11" t="s">
        <v>117</v>
      </c>
      <c r="C312" s="12" t="s">
        <v>255</v>
      </c>
      <c r="D312" s="13"/>
      <c r="E312" s="13"/>
      <c r="F312" s="14">
        <v>43.17</v>
      </c>
    </row>
    <row r="313" ht="19.4" customHeight="1" spans="1:6">
      <c r="A313" s="10"/>
      <c r="B313" s="11"/>
      <c r="C313" s="12"/>
      <c r="D313" s="13"/>
      <c r="E313" s="13"/>
      <c r="F313" s="56"/>
    </row>
    <row r="314" ht="19.4" customHeight="1" spans="1:6">
      <c r="A314" s="10"/>
      <c r="B314" s="11"/>
      <c r="C314" s="12"/>
      <c r="D314" s="13"/>
      <c r="E314" s="13"/>
      <c r="F314" s="56"/>
    </row>
    <row r="315" ht="19.4" customHeight="1" spans="1:6">
      <c r="A315" s="10"/>
      <c r="B315" s="11"/>
      <c r="C315" s="12"/>
      <c r="D315" s="13"/>
      <c r="E315" s="13"/>
      <c r="F315" s="56"/>
    </row>
    <row r="316" ht="19.4" customHeight="1" spans="1:6">
      <c r="A316" s="10"/>
      <c r="B316" s="11"/>
      <c r="C316" s="12"/>
      <c r="D316" s="13"/>
      <c r="E316" s="13"/>
      <c r="F316" s="56"/>
    </row>
    <row r="317" ht="19.4" customHeight="1" spans="1:6">
      <c r="A317" s="10"/>
      <c r="B317" s="11"/>
      <c r="C317" s="12"/>
      <c r="D317" s="13"/>
      <c r="E317" s="13"/>
      <c r="F317" s="56"/>
    </row>
    <row r="318" ht="19.4" customHeight="1" spans="1:6">
      <c r="A318" s="10"/>
      <c r="B318" s="11"/>
      <c r="C318" s="12"/>
      <c r="D318" s="13"/>
      <c r="E318" s="13"/>
      <c r="F318" s="56"/>
    </row>
    <row r="319" ht="19.4" customHeight="1" spans="1:6">
      <c r="A319" s="10"/>
      <c r="B319" s="11"/>
      <c r="C319" s="12"/>
      <c r="D319" s="13"/>
      <c r="E319" s="13"/>
      <c r="F319" s="56"/>
    </row>
    <row r="320" ht="19.4" customHeight="1" spans="1:6">
      <c r="A320" s="10"/>
      <c r="B320" s="11"/>
      <c r="C320" s="12"/>
      <c r="D320" s="13"/>
      <c r="E320" s="13"/>
      <c r="F320" s="56"/>
    </row>
    <row r="321" ht="19.4" customHeight="1" spans="1:6">
      <c r="A321" s="10"/>
      <c r="B321" s="11"/>
      <c r="C321" s="12"/>
      <c r="D321" s="13"/>
      <c r="E321" s="13"/>
      <c r="F321" s="56"/>
    </row>
    <row r="322" ht="19.4" customHeight="1" spans="1:6">
      <c r="A322" s="27"/>
      <c r="B322" s="28"/>
      <c r="C322" s="29"/>
      <c r="D322" s="30"/>
      <c r="E322" s="30"/>
      <c r="F322" s="59"/>
    </row>
    <row r="323" ht="11" customHeight="1" spans="1:6">
      <c r="A323" s="32" t="s">
        <v>330</v>
      </c>
      <c r="B323" s="2"/>
      <c r="C323" s="3"/>
      <c r="D323" s="4"/>
      <c r="E323" s="4"/>
      <c r="F323" s="4"/>
    </row>
    <row r="324" ht="11" customHeight="1" spans="1:6">
      <c r="A324" s="3"/>
      <c r="B324" s="2"/>
      <c r="C324" s="3"/>
      <c r="D324" s="4"/>
      <c r="E324" s="4"/>
      <c r="F324" s="4"/>
    </row>
    <row r="325" ht="14.4" customHeight="1" spans="1:6">
      <c r="A325" s="42" t="s">
        <v>247</v>
      </c>
      <c r="B325" s="2"/>
      <c r="C325" s="3"/>
      <c r="D325" s="4"/>
      <c r="E325" s="4"/>
      <c r="F325" s="4"/>
    </row>
    <row r="326" ht="31.25" customHeight="1" spans="1:6">
      <c r="A326" s="1" t="s">
        <v>248</v>
      </c>
      <c r="B326" s="2"/>
      <c r="C326" s="3"/>
      <c r="D326" s="4"/>
      <c r="E326" s="4"/>
      <c r="F326" s="4"/>
    </row>
    <row r="327" ht="15.1" customHeight="1" spans="1:6">
      <c r="A327" s="43"/>
      <c r="B327" s="2"/>
      <c r="C327" s="3"/>
      <c r="D327" s="4"/>
      <c r="E327" s="4"/>
      <c r="F327" s="4"/>
    </row>
    <row r="328" ht="20.85" customHeight="1" spans="1:6">
      <c r="A328" s="44" t="s">
        <v>331</v>
      </c>
      <c r="B328" s="45"/>
      <c r="C328" s="44" t="s">
        <v>332</v>
      </c>
      <c r="D328" s="46"/>
      <c r="E328" s="46"/>
      <c r="F328" s="44" t="s">
        <v>325</v>
      </c>
    </row>
    <row r="329" ht="19.4" customHeight="1" spans="1:6">
      <c r="A329" s="47" t="s">
        <v>333</v>
      </c>
      <c r="B329" s="48"/>
      <c r="C329" s="49"/>
      <c r="D329" s="50"/>
      <c r="E329" s="50"/>
      <c r="F329" s="50"/>
    </row>
    <row r="330" ht="18" customHeight="1" spans="1:6">
      <c r="A330" s="51" t="s">
        <v>334</v>
      </c>
      <c r="B330" s="52"/>
      <c r="C330" s="53"/>
      <c r="D330" s="54"/>
      <c r="E330" s="54"/>
      <c r="F330" s="54"/>
    </row>
    <row r="331" ht="24.45" customHeight="1" spans="1:6">
      <c r="A331" s="5" t="s">
        <v>236</v>
      </c>
      <c r="B331" s="6" t="s">
        <v>116</v>
      </c>
      <c r="C331" s="6" t="s">
        <v>55</v>
      </c>
      <c r="D331" s="6" t="s">
        <v>56</v>
      </c>
      <c r="E331" s="6" t="s">
        <v>57</v>
      </c>
      <c r="F331" s="8" t="s">
        <v>58</v>
      </c>
    </row>
    <row r="332" ht="19.4" customHeight="1" spans="1:6">
      <c r="A332" s="36">
        <v>1</v>
      </c>
      <c r="B332" s="11" t="s">
        <v>254</v>
      </c>
      <c r="C332" s="12" t="s">
        <v>255</v>
      </c>
      <c r="D332" s="13"/>
      <c r="E332" s="13"/>
      <c r="F332" s="14">
        <v>59321.85</v>
      </c>
    </row>
    <row r="333" ht="19.4" customHeight="1" spans="1:6">
      <c r="A333" s="55">
        <v>1.1</v>
      </c>
      <c r="B333" s="11" t="s">
        <v>256</v>
      </c>
      <c r="C333" s="12" t="s">
        <v>255</v>
      </c>
      <c r="D333" s="13"/>
      <c r="E333" s="13"/>
      <c r="F333" s="14">
        <v>54274.34</v>
      </c>
    </row>
    <row r="334" ht="19.4" customHeight="1" spans="1:6">
      <c r="A334" s="10" t="s">
        <v>257</v>
      </c>
      <c r="B334" s="11" t="s">
        <v>119</v>
      </c>
      <c r="C334" s="12" t="s">
        <v>255</v>
      </c>
      <c r="D334" s="13"/>
      <c r="E334" s="13"/>
      <c r="F334" s="14">
        <v>14062.51</v>
      </c>
    </row>
    <row r="335" ht="19.4" customHeight="1" spans="1:6">
      <c r="A335" s="10" t="s">
        <v>258</v>
      </c>
      <c r="B335" s="11" t="s">
        <v>223</v>
      </c>
      <c r="C335" s="12" t="s">
        <v>259</v>
      </c>
      <c r="D335" s="57">
        <v>85.5</v>
      </c>
      <c r="E335" s="24">
        <v>12.12</v>
      </c>
      <c r="F335" s="14">
        <v>1036.26</v>
      </c>
    </row>
    <row r="336" ht="19.4" customHeight="1" spans="1:6">
      <c r="A336" s="10" t="s">
        <v>265</v>
      </c>
      <c r="B336" s="11" t="s">
        <v>225</v>
      </c>
      <c r="C336" s="12" t="s">
        <v>259</v>
      </c>
      <c r="D336" s="57">
        <v>769.5</v>
      </c>
      <c r="E336" s="24">
        <v>9.59</v>
      </c>
      <c r="F336" s="14">
        <v>7379.51</v>
      </c>
    </row>
    <row r="337" ht="19.4" customHeight="1" spans="1:6">
      <c r="A337" s="10" t="s">
        <v>267</v>
      </c>
      <c r="B337" s="11" t="s">
        <v>226</v>
      </c>
      <c r="C337" s="12" t="s">
        <v>259</v>
      </c>
      <c r="D337" s="25">
        <v>1088</v>
      </c>
      <c r="E337" s="24">
        <v>5.19</v>
      </c>
      <c r="F337" s="14">
        <v>5646.72</v>
      </c>
    </row>
    <row r="338" ht="19.4" customHeight="1" spans="1:6">
      <c r="A338" s="10" t="s">
        <v>260</v>
      </c>
      <c r="B338" s="11" t="s">
        <v>120</v>
      </c>
      <c r="C338" s="12" t="s">
        <v>255</v>
      </c>
      <c r="D338" s="13"/>
      <c r="E338" s="13"/>
      <c r="F338" s="14">
        <v>35111.55</v>
      </c>
    </row>
    <row r="339" ht="19.4" customHeight="1" spans="1:6">
      <c r="A339" s="10" t="s">
        <v>258</v>
      </c>
      <c r="B339" s="11" t="s">
        <v>279</v>
      </c>
      <c r="C339" s="12" t="s">
        <v>63</v>
      </c>
      <c r="D339" s="24">
        <v>0.33</v>
      </c>
      <c r="E339" s="25">
        <v>1622</v>
      </c>
      <c r="F339" s="14">
        <v>535.26</v>
      </c>
    </row>
    <row r="340" ht="24.75" customHeight="1" spans="1:6">
      <c r="A340" s="10" t="s">
        <v>265</v>
      </c>
      <c r="B340" s="11" t="s">
        <v>335</v>
      </c>
      <c r="C340" s="12" t="s">
        <v>63</v>
      </c>
      <c r="D340" s="25">
        <v>213</v>
      </c>
      <c r="E340" s="24">
        <v>162.33</v>
      </c>
      <c r="F340" s="14">
        <v>34576.29</v>
      </c>
    </row>
    <row r="341" ht="19.4" customHeight="1" spans="1:6">
      <c r="A341" s="10" t="s">
        <v>261</v>
      </c>
      <c r="B341" s="11" t="s">
        <v>262</v>
      </c>
      <c r="C341" s="12" t="s">
        <v>255</v>
      </c>
      <c r="D341" s="13"/>
      <c r="E341" s="13"/>
      <c r="F341" s="14">
        <v>4449.16</v>
      </c>
    </row>
    <row r="342" ht="19.4" customHeight="1" spans="1:6">
      <c r="A342" s="10" t="s">
        <v>258</v>
      </c>
      <c r="B342" s="11" t="s">
        <v>294</v>
      </c>
      <c r="C342" s="12" t="s">
        <v>264</v>
      </c>
      <c r="D342" s="57">
        <v>38.4</v>
      </c>
      <c r="E342" s="24">
        <v>28.71</v>
      </c>
      <c r="F342" s="14">
        <v>1102.46</v>
      </c>
    </row>
    <row r="343" ht="19.4" customHeight="1" spans="1:6">
      <c r="A343" s="10" t="s">
        <v>265</v>
      </c>
      <c r="B343" s="11" t="s">
        <v>268</v>
      </c>
      <c r="C343" s="12" t="s">
        <v>264</v>
      </c>
      <c r="D343" s="24">
        <v>34.35</v>
      </c>
      <c r="E343" s="24">
        <v>97.43</v>
      </c>
      <c r="F343" s="14">
        <v>3346.72</v>
      </c>
    </row>
    <row r="344" ht="19.4" customHeight="1" spans="1:6">
      <c r="A344" s="10" t="s">
        <v>269</v>
      </c>
      <c r="B344" s="11" t="s">
        <v>122</v>
      </c>
      <c r="C344" s="12" t="s">
        <v>255</v>
      </c>
      <c r="D344" s="13"/>
      <c r="E344" s="13"/>
      <c r="F344" s="14">
        <v>651.12</v>
      </c>
    </row>
    <row r="345" ht="19.4" customHeight="1" spans="1:6">
      <c r="A345" s="10" t="s">
        <v>258</v>
      </c>
      <c r="B345" s="11" t="s">
        <v>122</v>
      </c>
      <c r="C345" s="12" t="s">
        <v>112</v>
      </c>
      <c r="D345" s="57">
        <v>1.6</v>
      </c>
      <c r="E345" s="24">
        <v>40695.22</v>
      </c>
      <c r="F345" s="14">
        <v>651.12</v>
      </c>
    </row>
    <row r="346" ht="19.4" customHeight="1" spans="1:6">
      <c r="A346" s="55">
        <v>1.2</v>
      </c>
      <c r="B346" s="11" t="s">
        <v>123</v>
      </c>
      <c r="C346" s="12" t="s">
        <v>112</v>
      </c>
      <c r="D346" s="57">
        <v>9.3</v>
      </c>
      <c r="E346" s="24">
        <v>54274.34</v>
      </c>
      <c r="F346" s="14">
        <v>5047.51</v>
      </c>
    </row>
    <row r="347" ht="19.4" customHeight="1" spans="1:6">
      <c r="A347" s="36">
        <v>2</v>
      </c>
      <c r="B347" s="11" t="s">
        <v>124</v>
      </c>
      <c r="C347" s="12" t="s">
        <v>112</v>
      </c>
      <c r="D347" s="25">
        <v>8</v>
      </c>
      <c r="E347" s="24">
        <v>59321.85</v>
      </c>
      <c r="F347" s="14">
        <v>4745.75</v>
      </c>
    </row>
    <row r="348" ht="19.4" customHeight="1" spans="1:6">
      <c r="A348" s="36">
        <v>3</v>
      </c>
      <c r="B348" s="11" t="s">
        <v>125</v>
      </c>
      <c r="C348" s="12" t="s">
        <v>112</v>
      </c>
      <c r="D348" s="25">
        <v>7</v>
      </c>
      <c r="E348" s="24">
        <v>64067.6</v>
      </c>
      <c r="F348" s="14">
        <v>4484.73</v>
      </c>
    </row>
    <row r="349" ht="19.4" customHeight="1" spans="1:6">
      <c r="A349" s="36">
        <v>4</v>
      </c>
      <c r="B349" s="11" t="s">
        <v>126</v>
      </c>
      <c r="C349" s="12" t="s">
        <v>255</v>
      </c>
      <c r="D349" s="13"/>
      <c r="E349" s="13"/>
      <c r="F349" s="14">
        <v>48740.04</v>
      </c>
    </row>
    <row r="350" ht="19.4" customHeight="1" spans="1:6">
      <c r="A350" s="10" t="s">
        <v>258</v>
      </c>
      <c r="B350" s="11" t="s">
        <v>270</v>
      </c>
      <c r="C350" s="12" t="s">
        <v>140</v>
      </c>
      <c r="D350" s="24">
        <v>350.37</v>
      </c>
      <c r="E350" s="24">
        <v>2.84</v>
      </c>
      <c r="F350" s="14">
        <v>995.05</v>
      </c>
    </row>
    <row r="351" ht="19.4" customHeight="1" spans="1:6">
      <c r="A351" s="10" t="s">
        <v>265</v>
      </c>
      <c r="B351" s="11" t="s">
        <v>302</v>
      </c>
      <c r="C351" s="12" t="s">
        <v>140</v>
      </c>
      <c r="D351" s="58">
        <v>72452.589</v>
      </c>
      <c r="E351" s="24">
        <v>0.14</v>
      </c>
      <c r="F351" s="14">
        <v>10143.36</v>
      </c>
    </row>
    <row r="352" ht="19.4" customHeight="1" spans="1:6">
      <c r="A352" s="10" t="s">
        <v>267</v>
      </c>
      <c r="B352" s="11" t="s">
        <v>303</v>
      </c>
      <c r="C352" s="12" t="s">
        <v>63</v>
      </c>
      <c r="D352" s="63">
        <v>179.2182</v>
      </c>
      <c r="E352" s="57">
        <v>128.2</v>
      </c>
      <c r="F352" s="14">
        <v>22975.77</v>
      </c>
    </row>
    <row r="353" ht="19.4" customHeight="1" spans="1:6">
      <c r="A353" s="10" t="s">
        <v>277</v>
      </c>
      <c r="B353" s="11" t="s">
        <v>304</v>
      </c>
      <c r="C353" s="12" t="s">
        <v>63</v>
      </c>
      <c r="D353" s="63">
        <v>112.5066</v>
      </c>
      <c r="E353" s="25">
        <v>130</v>
      </c>
      <c r="F353" s="14">
        <v>14625.86</v>
      </c>
    </row>
    <row r="354" ht="19.4" customHeight="1" spans="1:6">
      <c r="A354" s="36">
        <v>5</v>
      </c>
      <c r="B354" s="11" t="s">
        <v>127</v>
      </c>
      <c r="C354" s="12" t="s">
        <v>112</v>
      </c>
      <c r="D354" s="25">
        <v>9</v>
      </c>
      <c r="E354" s="24">
        <v>117292.37</v>
      </c>
      <c r="F354" s="14">
        <v>10556.31</v>
      </c>
    </row>
    <row r="355" ht="19.4" customHeight="1" spans="1:6">
      <c r="A355" s="36">
        <v>6</v>
      </c>
      <c r="B355" s="11" t="s">
        <v>271</v>
      </c>
      <c r="C355" s="12" t="s">
        <v>255</v>
      </c>
      <c r="D355" s="13"/>
      <c r="E355" s="13"/>
      <c r="F355" s="14">
        <v>127848.68</v>
      </c>
    </row>
    <row r="356" ht="19.4" customHeight="1" spans="1:6">
      <c r="A356" s="36">
        <v>7</v>
      </c>
      <c r="B356" s="11" t="s">
        <v>24</v>
      </c>
      <c r="C356" s="12" t="s">
        <v>255</v>
      </c>
      <c r="D356" s="13"/>
      <c r="E356" s="13"/>
      <c r="F356" s="14">
        <v>127848.68</v>
      </c>
    </row>
    <row r="357" ht="19.4" customHeight="1" spans="1:6">
      <c r="A357" s="10"/>
      <c r="B357" s="11" t="s">
        <v>117</v>
      </c>
      <c r="C357" s="12" t="s">
        <v>255</v>
      </c>
      <c r="D357" s="13"/>
      <c r="E357" s="13"/>
      <c r="F357" s="14">
        <v>127.85</v>
      </c>
    </row>
    <row r="358" ht="19.4" customHeight="1" spans="1:6">
      <c r="A358" s="10"/>
      <c r="B358" s="11"/>
      <c r="C358" s="12"/>
      <c r="D358" s="13"/>
      <c r="E358" s="13"/>
      <c r="F358" s="56"/>
    </row>
    <row r="359" ht="19.4" customHeight="1" spans="1:6">
      <c r="A359" s="10"/>
      <c r="B359" s="11"/>
      <c r="C359" s="12"/>
      <c r="D359" s="13"/>
      <c r="E359" s="13"/>
      <c r="F359" s="56"/>
    </row>
    <row r="360" ht="19.4" customHeight="1" spans="1:6">
      <c r="A360" s="10"/>
      <c r="B360" s="11"/>
      <c r="C360" s="12"/>
      <c r="D360" s="13"/>
      <c r="E360" s="13"/>
      <c r="F360" s="56"/>
    </row>
    <row r="361" ht="19.4" customHeight="1" spans="1:6">
      <c r="A361" s="10"/>
      <c r="B361" s="11"/>
      <c r="C361" s="12"/>
      <c r="D361" s="13"/>
      <c r="E361" s="13"/>
      <c r="F361" s="56"/>
    </row>
    <row r="362" ht="19.4" customHeight="1" spans="1:6">
      <c r="A362" s="27"/>
      <c r="B362" s="28"/>
      <c r="C362" s="29"/>
      <c r="D362" s="30"/>
      <c r="E362" s="30"/>
      <c r="F362" s="59"/>
    </row>
    <row r="363" ht="17.8" customHeight="1" spans="1:6">
      <c r="A363" s="32" t="s">
        <v>336</v>
      </c>
      <c r="B363" s="2"/>
      <c r="C363" s="3"/>
      <c r="D363" s="4"/>
      <c r="E363" s="4"/>
      <c r="F363" s="4"/>
    </row>
    <row r="364" ht="17.8" customHeight="1" spans="1:6">
      <c r="A364" s="3"/>
      <c r="B364" s="2"/>
      <c r="C364" s="3"/>
      <c r="D364" s="4"/>
      <c r="E364" s="4"/>
      <c r="F364" s="4"/>
    </row>
    <row r="365" ht="14.4" customHeight="1" spans="1:6">
      <c r="A365" s="42" t="s">
        <v>247</v>
      </c>
      <c r="B365" s="2"/>
      <c r="C365" s="3"/>
      <c r="D365" s="4"/>
      <c r="E365" s="4"/>
      <c r="F365" s="4"/>
    </row>
    <row r="366" ht="31.25" customHeight="1" spans="1:6">
      <c r="A366" s="1" t="s">
        <v>248</v>
      </c>
      <c r="B366" s="2"/>
      <c r="C366" s="3"/>
      <c r="D366" s="4"/>
      <c r="E366" s="4"/>
      <c r="F366" s="4"/>
    </row>
    <row r="367" ht="15.1" customHeight="1" spans="1:6">
      <c r="A367" s="43"/>
      <c r="B367" s="2"/>
      <c r="C367" s="3"/>
      <c r="D367" s="4"/>
      <c r="E367" s="4"/>
      <c r="F367" s="4"/>
    </row>
    <row r="368" ht="20.85" customHeight="1" spans="1:6">
      <c r="A368" s="44" t="s">
        <v>337</v>
      </c>
      <c r="B368" s="45"/>
      <c r="C368" s="44" t="s">
        <v>338</v>
      </c>
      <c r="D368" s="46"/>
      <c r="E368" s="46"/>
      <c r="F368" s="44" t="s">
        <v>251</v>
      </c>
    </row>
    <row r="369" ht="19.4" customHeight="1" spans="1:6">
      <c r="A369" s="47" t="s">
        <v>339</v>
      </c>
      <c r="B369" s="48"/>
      <c r="C369" s="49"/>
      <c r="D369" s="50"/>
      <c r="E369" s="50"/>
      <c r="F369" s="50"/>
    </row>
    <row r="370" ht="18" customHeight="1" spans="1:6">
      <c r="A370" s="51" t="s">
        <v>340</v>
      </c>
      <c r="B370" s="52"/>
      <c r="C370" s="53"/>
      <c r="D370" s="54"/>
      <c r="E370" s="54"/>
      <c r="F370" s="54"/>
    </row>
    <row r="371" ht="24.45" customHeight="1" spans="1:6">
      <c r="A371" s="5" t="s">
        <v>236</v>
      </c>
      <c r="B371" s="6" t="s">
        <v>116</v>
      </c>
      <c r="C371" s="6" t="s">
        <v>55</v>
      </c>
      <c r="D371" s="6" t="s">
        <v>56</v>
      </c>
      <c r="E371" s="6" t="s">
        <v>57</v>
      </c>
      <c r="F371" s="8" t="s">
        <v>58</v>
      </c>
    </row>
    <row r="372" ht="19.4" customHeight="1" spans="1:6">
      <c r="A372" s="36">
        <v>1</v>
      </c>
      <c r="B372" s="11" t="s">
        <v>254</v>
      </c>
      <c r="C372" s="12" t="s">
        <v>255</v>
      </c>
      <c r="D372" s="13"/>
      <c r="E372" s="13"/>
      <c r="F372" s="14">
        <v>56376.14</v>
      </c>
    </row>
    <row r="373" ht="19.4" customHeight="1" spans="1:6">
      <c r="A373" s="55">
        <v>1.1</v>
      </c>
      <c r="B373" s="11" t="s">
        <v>256</v>
      </c>
      <c r="C373" s="12" t="s">
        <v>255</v>
      </c>
      <c r="D373" s="13"/>
      <c r="E373" s="13"/>
      <c r="F373" s="14">
        <v>50652.42</v>
      </c>
    </row>
    <row r="374" ht="19.4" customHeight="1" spans="1:6">
      <c r="A374" s="10" t="s">
        <v>257</v>
      </c>
      <c r="B374" s="11" t="s">
        <v>119</v>
      </c>
      <c r="C374" s="12" t="s">
        <v>255</v>
      </c>
      <c r="D374" s="13"/>
      <c r="E374" s="13"/>
      <c r="F374" s="14">
        <v>6566.56</v>
      </c>
    </row>
    <row r="375" ht="19.4" customHeight="1" spans="1:6">
      <c r="A375" s="10" t="s">
        <v>258</v>
      </c>
      <c r="B375" s="11" t="s">
        <v>223</v>
      </c>
      <c r="C375" s="12" t="s">
        <v>259</v>
      </c>
      <c r="D375" s="57">
        <v>17.5</v>
      </c>
      <c r="E375" s="24">
        <v>12.12</v>
      </c>
      <c r="F375" s="14">
        <v>212.1</v>
      </c>
    </row>
    <row r="376" ht="19.4" customHeight="1" spans="1:6">
      <c r="A376" s="10" t="s">
        <v>265</v>
      </c>
      <c r="B376" s="11" t="s">
        <v>225</v>
      </c>
      <c r="C376" s="12" t="s">
        <v>259</v>
      </c>
      <c r="D376" s="63">
        <v>394.8794</v>
      </c>
      <c r="E376" s="24">
        <v>9.59</v>
      </c>
      <c r="F376" s="14">
        <v>3786.89</v>
      </c>
    </row>
    <row r="377" ht="19.4" customHeight="1" spans="1:6">
      <c r="A377" s="10" t="s">
        <v>267</v>
      </c>
      <c r="B377" s="11" t="s">
        <v>226</v>
      </c>
      <c r="C377" s="12" t="s">
        <v>259</v>
      </c>
      <c r="D377" s="63">
        <v>494.7146</v>
      </c>
      <c r="E377" s="24">
        <v>5.19</v>
      </c>
      <c r="F377" s="14">
        <v>2567.57</v>
      </c>
    </row>
    <row r="378" ht="19.4" customHeight="1" spans="1:6">
      <c r="A378" s="10" t="s">
        <v>260</v>
      </c>
      <c r="B378" s="11" t="s">
        <v>120</v>
      </c>
      <c r="C378" s="12" t="s">
        <v>255</v>
      </c>
      <c r="D378" s="13"/>
      <c r="E378" s="13"/>
      <c r="F378" s="14">
        <v>43590.87</v>
      </c>
    </row>
    <row r="379" ht="19.4" customHeight="1" spans="1:6">
      <c r="A379" s="10" t="s">
        <v>258</v>
      </c>
      <c r="B379" s="11" t="s">
        <v>341</v>
      </c>
      <c r="C379" s="12" t="s">
        <v>63</v>
      </c>
      <c r="D379" s="25">
        <v>92</v>
      </c>
      <c r="E379" s="25">
        <v>450</v>
      </c>
      <c r="F379" s="14">
        <v>41400</v>
      </c>
    </row>
    <row r="380" ht="19.4" customHeight="1" spans="1:6">
      <c r="A380" s="10" t="s">
        <v>265</v>
      </c>
      <c r="B380" s="11" t="s">
        <v>311</v>
      </c>
      <c r="C380" s="12" t="s">
        <v>63</v>
      </c>
      <c r="D380" s="57">
        <v>17.3</v>
      </c>
      <c r="E380" s="24">
        <v>126.64</v>
      </c>
      <c r="F380" s="14">
        <v>2190.87</v>
      </c>
    </row>
    <row r="381" ht="19.4" customHeight="1" spans="1:6">
      <c r="A381" s="10" t="s">
        <v>261</v>
      </c>
      <c r="B381" s="11" t="s">
        <v>262</v>
      </c>
      <c r="C381" s="12" t="s">
        <v>255</v>
      </c>
      <c r="D381" s="13"/>
      <c r="E381" s="13"/>
      <c r="F381" s="14">
        <v>193.16</v>
      </c>
    </row>
    <row r="382" ht="19.4" customHeight="1" spans="1:6">
      <c r="A382" s="10" t="s">
        <v>258</v>
      </c>
      <c r="B382" s="11" t="s">
        <v>189</v>
      </c>
      <c r="C382" s="12" t="s">
        <v>264</v>
      </c>
      <c r="D382" s="58">
        <v>123.515</v>
      </c>
      <c r="E382" s="24">
        <v>0.84</v>
      </c>
      <c r="F382" s="14">
        <v>103.75</v>
      </c>
    </row>
    <row r="383" ht="19.4" customHeight="1" spans="1:6">
      <c r="A383" s="10" t="s">
        <v>265</v>
      </c>
      <c r="B383" s="11" t="s">
        <v>294</v>
      </c>
      <c r="C383" s="12" t="s">
        <v>264</v>
      </c>
      <c r="D383" s="58">
        <v>3.114</v>
      </c>
      <c r="E383" s="24">
        <v>28.71</v>
      </c>
      <c r="F383" s="14">
        <v>89.4</v>
      </c>
    </row>
    <row r="384" ht="19.4" customHeight="1" spans="1:6">
      <c r="A384" s="10" t="s">
        <v>269</v>
      </c>
      <c r="B384" s="11" t="s">
        <v>122</v>
      </c>
      <c r="C384" s="12" t="s">
        <v>255</v>
      </c>
      <c r="D384" s="13"/>
      <c r="E384" s="13"/>
      <c r="F384" s="14">
        <v>301.83</v>
      </c>
    </row>
    <row r="385" ht="19.4" customHeight="1" spans="1:6">
      <c r="A385" s="10" t="s">
        <v>258</v>
      </c>
      <c r="B385" s="11" t="s">
        <v>122</v>
      </c>
      <c r="C385" s="12" t="s">
        <v>112</v>
      </c>
      <c r="D385" s="57">
        <v>0.6</v>
      </c>
      <c r="E385" s="24">
        <v>50079.82</v>
      </c>
      <c r="F385" s="14">
        <v>300.48</v>
      </c>
    </row>
    <row r="386" ht="19.4" customHeight="1" spans="1:6">
      <c r="A386" s="10" t="s">
        <v>265</v>
      </c>
      <c r="B386" s="11" t="s">
        <v>122</v>
      </c>
      <c r="C386" s="12" t="s">
        <v>112</v>
      </c>
      <c r="D386" s="57">
        <v>0.5</v>
      </c>
      <c r="E386" s="24">
        <v>270.77</v>
      </c>
      <c r="F386" s="14">
        <v>1.35</v>
      </c>
    </row>
    <row r="387" ht="19.4" customHeight="1" spans="1:6">
      <c r="A387" s="55">
        <v>1.2</v>
      </c>
      <c r="B387" s="11" t="s">
        <v>123</v>
      </c>
      <c r="C387" s="12" t="s">
        <v>112</v>
      </c>
      <c r="D387" s="57">
        <v>11.3</v>
      </c>
      <c r="E387" s="24">
        <v>50652.42</v>
      </c>
      <c r="F387" s="14">
        <v>5723.72</v>
      </c>
    </row>
    <row r="388" ht="19.4" customHeight="1" spans="1:6">
      <c r="A388" s="36">
        <v>2</v>
      </c>
      <c r="B388" s="11" t="s">
        <v>124</v>
      </c>
      <c r="C388" s="12" t="s">
        <v>112</v>
      </c>
      <c r="D388" s="25">
        <v>13</v>
      </c>
      <c r="E388" s="24">
        <v>56376.14</v>
      </c>
      <c r="F388" s="14">
        <v>7328.9</v>
      </c>
    </row>
    <row r="389" ht="19.4" customHeight="1" spans="1:6">
      <c r="A389" s="36">
        <v>3</v>
      </c>
      <c r="B389" s="11" t="s">
        <v>125</v>
      </c>
      <c r="C389" s="12" t="s">
        <v>112</v>
      </c>
      <c r="D389" s="25">
        <v>7</v>
      </c>
      <c r="E389" s="24">
        <v>63705.04</v>
      </c>
      <c r="F389" s="14">
        <v>4459.35</v>
      </c>
    </row>
    <row r="390" ht="19.4" customHeight="1" spans="1:6">
      <c r="A390" s="36">
        <v>4</v>
      </c>
      <c r="B390" s="11" t="s">
        <v>126</v>
      </c>
      <c r="C390" s="12" t="s">
        <v>255</v>
      </c>
      <c r="D390" s="13"/>
      <c r="E390" s="13"/>
      <c r="F390" s="14">
        <v>3028.16</v>
      </c>
    </row>
    <row r="391" ht="19.4" customHeight="1" spans="1:6">
      <c r="A391" s="10" t="s">
        <v>258</v>
      </c>
      <c r="B391" s="11" t="s">
        <v>302</v>
      </c>
      <c r="C391" s="12" t="s">
        <v>140</v>
      </c>
      <c r="D391" s="63">
        <v>4154.9791</v>
      </c>
      <c r="E391" s="24">
        <v>0.14</v>
      </c>
      <c r="F391" s="14">
        <v>581.7</v>
      </c>
    </row>
    <row r="392" ht="19.4" customHeight="1" spans="1:6">
      <c r="A392" s="10" t="s">
        <v>265</v>
      </c>
      <c r="B392" s="11" t="s">
        <v>304</v>
      </c>
      <c r="C392" s="12" t="s">
        <v>63</v>
      </c>
      <c r="D392" s="63">
        <v>18.8189</v>
      </c>
      <c r="E392" s="25">
        <v>130</v>
      </c>
      <c r="F392" s="14">
        <v>2446.46</v>
      </c>
    </row>
    <row r="393" ht="19.4" customHeight="1" spans="1:6">
      <c r="A393" s="36">
        <v>5</v>
      </c>
      <c r="B393" s="11" t="s">
        <v>127</v>
      </c>
      <c r="C393" s="12" t="s">
        <v>112</v>
      </c>
      <c r="D393" s="25">
        <v>9</v>
      </c>
      <c r="E393" s="24">
        <v>71192.55</v>
      </c>
      <c r="F393" s="14">
        <v>6407.33</v>
      </c>
    </row>
    <row r="394" ht="19.4" customHeight="1" spans="1:6">
      <c r="A394" s="36">
        <v>6</v>
      </c>
      <c r="B394" s="11" t="s">
        <v>271</v>
      </c>
      <c r="C394" s="12" t="s">
        <v>255</v>
      </c>
      <c r="D394" s="13"/>
      <c r="E394" s="13"/>
      <c r="F394" s="14">
        <v>77599.88</v>
      </c>
    </row>
    <row r="395" ht="19.4" customHeight="1" spans="1:6">
      <c r="A395" s="36">
        <v>7</v>
      </c>
      <c r="B395" s="11" t="s">
        <v>24</v>
      </c>
      <c r="C395" s="12" t="s">
        <v>255</v>
      </c>
      <c r="D395" s="13"/>
      <c r="E395" s="13"/>
      <c r="F395" s="14">
        <v>77599.88</v>
      </c>
    </row>
    <row r="396" ht="19.4" customHeight="1" spans="1:6">
      <c r="A396" s="10"/>
      <c r="B396" s="11" t="s">
        <v>117</v>
      </c>
      <c r="C396" s="12" t="s">
        <v>255</v>
      </c>
      <c r="D396" s="13"/>
      <c r="E396" s="13"/>
      <c r="F396" s="14">
        <v>776</v>
      </c>
    </row>
    <row r="397" ht="19.4" customHeight="1" spans="1:6">
      <c r="A397" s="10"/>
      <c r="B397" s="11"/>
      <c r="C397" s="12"/>
      <c r="D397" s="13"/>
      <c r="E397" s="13"/>
      <c r="F397" s="56"/>
    </row>
    <row r="398" ht="19.4" customHeight="1" spans="1:6">
      <c r="A398" s="10"/>
      <c r="B398" s="11"/>
      <c r="C398" s="12"/>
      <c r="D398" s="13"/>
      <c r="E398" s="13"/>
      <c r="F398" s="56"/>
    </row>
    <row r="399" ht="19.4" customHeight="1" spans="1:6">
      <c r="A399" s="10"/>
      <c r="B399" s="11"/>
      <c r="C399" s="12"/>
      <c r="D399" s="13"/>
      <c r="E399" s="13"/>
      <c r="F399" s="56"/>
    </row>
    <row r="400" ht="19.4" customHeight="1" spans="1:6">
      <c r="A400" s="10"/>
      <c r="B400" s="11"/>
      <c r="C400" s="12"/>
      <c r="D400" s="13"/>
      <c r="E400" s="13"/>
      <c r="F400" s="56"/>
    </row>
    <row r="401" ht="19.4" customHeight="1" spans="1:6">
      <c r="A401" s="10"/>
      <c r="B401" s="11"/>
      <c r="C401" s="12"/>
      <c r="D401" s="13"/>
      <c r="E401" s="13"/>
      <c r="F401" s="56"/>
    </row>
    <row r="402" ht="19.4" customHeight="1" spans="1:6">
      <c r="A402" s="10"/>
      <c r="B402" s="11"/>
      <c r="C402" s="12"/>
      <c r="D402" s="13"/>
      <c r="E402" s="13"/>
      <c r="F402" s="56"/>
    </row>
    <row r="403" ht="19.4" customHeight="1" spans="1:6">
      <c r="A403" s="27"/>
      <c r="B403" s="28"/>
      <c r="C403" s="29"/>
      <c r="D403" s="30"/>
      <c r="E403" s="30"/>
      <c r="F403" s="59"/>
    </row>
    <row r="404" ht="11" customHeight="1" spans="1:6">
      <c r="A404" s="32" t="s">
        <v>342</v>
      </c>
      <c r="B404" s="2"/>
      <c r="C404" s="3"/>
      <c r="D404" s="4"/>
      <c r="E404" s="4"/>
      <c r="F404" s="4"/>
    </row>
    <row r="405" ht="11" customHeight="1" spans="1:6">
      <c r="A405" s="3"/>
      <c r="B405" s="2"/>
      <c r="C405" s="3"/>
      <c r="D405" s="4"/>
      <c r="E405" s="4"/>
      <c r="F405" s="4"/>
    </row>
    <row r="406" ht="14.4" customHeight="1" spans="1:6">
      <c r="A406" s="42" t="s">
        <v>247</v>
      </c>
      <c r="B406" s="2"/>
      <c r="C406" s="3"/>
      <c r="D406" s="4"/>
      <c r="E406" s="4"/>
      <c r="F406" s="4"/>
    </row>
    <row r="407" ht="31.25" customHeight="1" spans="1:6">
      <c r="A407" s="1" t="s">
        <v>248</v>
      </c>
      <c r="B407" s="2"/>
      <c r="C407" s="3"/>
      <c r="D407" s="4"/>
      <c r="E407" s="4"/>
      <c r="F407" s="4"/>
    </row>
    <row r="408" ht="15.1" customHeight="1" spans="1:6">
      <c r="A408" s="43"/>
      <c r="B408" s="2"/>
      <c r="C408" s="3"/>
      <c r="D408" s="4"/>
      <c r="E408" s="4"/>
      <c r="F408" s="4"/>
    </row>
    <row r="409" ht="20.85" customHeight="1" spans="1:6">
      <c r="A409" s="44" t="s">
        <v>273</v>
      </c>
      <c r="B409" s="45"/>
      <c r="C409" s="44" t="s">
        <v>343</v>
      </c>
      <c r="D409" s="46"/>
      <c r="E409" s="46"/>
      <c r="F409" s="44" t="s">
        <v>251</v>
      </c>
    </row>
    <row r="410" ht="19.4" customHeight="1" spans="1:6">
      <c r="A410" s="47" t="s">
        <v>344</v>
      </c>
      <c r="B410" s="48"/>
      <c r="C410" s="49"/>
      <c r="D410" s="50"/>
      <c r="E410" s="50"/>
      <c r="F410" s="50"/>
    </row>
    <row r="411" ht="18" customHeight="1" spans="1:6">
      <c r="A411" s="51" t="s">
        <v>345</v>
      </c>
      <c r="B411" s="52"/>
      <c r="C411" s="53"/>
      <c r="D411" s="54"/>
      <c r="E411" s="54"/>
      <c r="F411" s="54"/>
    </row>
    <row r="412" ht="24.45" customHeight="1" spans="1:6">
      <c r="A412" s="5" t="s">
        <v>236</v>
      </c>
      <c r="B412" s="6" t="s">
        <v>116</v>
      </c>
      <c r="C412" s="6" t="s">
        <v>55</v>
      </c>
      <c r="D412" s="6" t="s">
        <v>56</v>
      </c>
      <c r="E412" s="6" t="s">
        <v>57</v>
      </c>
      <c r="F412" s="8" t="s">
        <v>58</v>
      </c>
    </row>
    <row r="413" ht="19.4" customHeight="1" spans="1:6">
      <c r="A413" s="36">
        <v>1</v>
      </c>
      <c r="B413" s="11" t="s">
        <v>254</v>
      </c>
      <c r="C413" s="12" t="s">
        <v>255</v>
      </c>
      <c r="D413" s="13"/>
      <c r="E413" s="13"/>
      <c r="F413" s="14">
        <v>7508.83</v>
      </c>
    </row>
    <row r="414" ht="19.4" customHeight="1" spans="1:6">
      <c r="A414" s="55">
        <v>1.1</v>
      </c>
      <c r="B414" s="11" t="s">
        <v>256</v>
      </c>
      <c r="C414" s="12" t="s">
        <v>255</v>
      </c>
      <c r="D414" s="13"/>
      <c r="E414" s="13"/>
      <c r="F414" s="14">
        <v>6746.48</v>
      </c>
    </row>
    <row r="415" ht="19.4" customHeight="1" spans="1:6">
      <c r="A415" s="10" t="s">
        <v>257</v>
      </c>
      <c r="B415" s="11" t="s">
        <v>119</v>
      </c>
      <c r="C415" s="12" t="s">
        <v>255</v>
      </c>
      <c r="D415" s="13"/>
      <c r="E415" s="13"/>
      <c r="F415" s="14">
        <v>2626.24</v>
      </c>
    </row>
    <row r="416" ht="19.4" customHeight="1" spans="1:6">
      <c r="A416" s="10" t="s">
        <v>258</v>
      </c>
      <c r="B416" s="11" t="s">
        <v>223</v>
      </c>
      <c r="C416" s="12" t="s">
        <v>259</v>
      </c>
      <c r="D416" s="57">
        <v>9.9</v>
      </c>
      <c r="E416" s="24">
        <v>12.12</v>
      </c>
      <c r="F416" s="14">
        <v>119.99</v>
      </c>
    </row>
    <row r="417" ht="19.4" customHeight="1" spans="1:6">
      <c r="A417" s="10" t="s">
        <v>265</v>
      </c>
      <c r="B417" s="11" t="s">
        <v>226</v>
      </c>
      <c r="C417" s="12" t="s">
        <v>259</v>
      </c>
      <c r="D417" s="57">
        <v>482.9</v>
      </c>
      <c r="E417" s="24">
        <v>5.19</v>
      </c>
      <c r="F417" s="14">
        <v>2506.25</v>
      </c>
    </row>
    <row r="418" ht="19.4" customHeight="1" spans="1:6">
      <c r="A418" s="10" t="s">
        <v>260</v>
      </c>
      <c r="B418" s="11" t="s">
        <v>120</v>
      </c>
      <c r="C418" s="12" t="s">
        <v>255</v>
      </c>
      <c r="D418" s="13"/>
      <c r="E418" s="13"/>
      <c r="F418" s="14">
        <v>4080</v>
      </c>
    </row>
    <row r="419" ht="19.4" customHeight="1" spans="1:6">
      <c r="A419" s="10" t="s">
        <v>258</v>
      </c>
      <c r="B419" s="11" t="s">
        <v>328</v>
      </c>
      <c r="C419" s="12" t="s">
        <v>63</v>
      </c>
      <c r="D419" s="25">
        <v>102</v>
      </c>
      <c r="E419" s="25">
        <v>40</v>
      </c>
      <c r="F419" s="14">
        <v>4080</v>
      </c>
    </row>
    <row r="420" ht="19.4" customHeight="1" spans="1:6">
      <c r="A420" s="10" t="s">
        <v>261</v>
      </c>
      <c r="B420" s="11" t="s">
        <v>262</v>
      </c>
      <c r="C420" s="12" t="s">
        <v>255</v>
      </c>
      <c r="D420" s="13"/>
      <c r="E420" s="13"/>
      <c r="F420" s="56"/>
    </row>
    <row r="421" ht="19.4" customHeight="1" spans="1:6">
      <c r="A421" s="10" t="s">
        <v>269</v>
      </c>
      <c r="B421" s="11" t="s">
        <v>122</v>
      </c>
      <c r="C421" s="12" t="s">
        <v>255</v>
      </c>
      <c r="D421" s="13"/>
      <c r="E421" s="13"/>
      <c r="F421" s="14">
        <v>40.24</v>
      </c>
    </row>
    <row r="422" ht="19.4" customHeight="1" spans="1:6">
      <c r="A422" s="10" t="s">
        <v>258</v>
      </c>
      <c r="B422" s="11" t="s">
        <v>122</v>
      </c>
      <c r="C422" s="12" t="s">
        <v>112</v>
      </c>
      <c r="D422" s="57">
        <v>0.6</v>
      </c>
      <c r="E422" s="24">
        <v>6706.24</v>
      </c>
      <c r="F422" s="14">
        <v>40.24</v>
      </c>
    </row>
    <row r="423" ht="19.4" customHeight="1" spans="1:6">
      <c r="A423" s="55">
        <v>1.2</v>
      </c>
      <c r="B423" s="11" t="s">
        <v>123</v>
      </c>
      <c r="C423" s="12" t="s">
        <v>112</v>
      </c>
      <c r="D423" s="57">
        <v>11.3</v>
      </c>
      <c r="E423" s="24">
        <v>6746.48</v>
      </c>
      <c r="F423" s="14">
        <v>762.35</v>
      </c>
    </row>
    <row r="424" ht="19.4" customHeight="1" spans="1:6">
      <c r="A424" s="36">
        <v>2</v>
      </c>
      <c r="B424" s="11" t="s">
        <v>124</v>
      </c>
      <c r="C424" s="12" t="s">
        <v>112</v>
      </c>
      <c r="D424" s="25">
        <v>13</v>
      </c>
      <c r="E424" s="24">
        <v>7508.83</v>
      </c>
      <c r="F424" s="14">
        <v>976.15</v>
      </c>
    </row>
    <row r="425" ht="19.4" customHeight="1" spans="1:6">
      <c r="A425" s="36">
        <v>3</v>
      </c>
      <c r="B425" s="11" t="s">
        <v>125</v>
      </c>
      <c r="C425" s="12" t="s">
        <v>112</v>
      </c>
      <c r="D425" s="25">
        <v>7</v>
      </c>
      <c r="E425" s="24">
        <v>8484.98</v>
      </c>
      <c r="F425" s="14">
        <v>593.95</v>
      </c>
    </row>
    <row r="426" ht="19.4" customHeight="1" spans="1:6">
      <c r="A426" s="36">
        <v>4</v>
      </c>
      <c r="B426" s="11" t="s">
        <v>126</v>
      </c>
      <c r="C426" s="12" t="s">
        <v>255</v>
      </c>
      <c r="D426" s="13"/>
      <c r="E426" s="13"/>
      <c r="F426" s="14">
        <v>13076.4</v>
      </c>
    </row>
    <row r="427" ht="19.4" customHeight="1" spans="1:6">
      <c r="A427" s="10" t="s">
        <v>258</v>
      </c>
      <c r="B427" s="11" t="s">
        <v>328</v>
      </c>
      <c r="C427" s="12" t="s">
        <v>63</v>
      </c>
      <c r="D427" s="25">
        <v>102</v>
      </c>
      <c r="E427" s="57">
        <v>128.2</v>
      </c>
      <c r="F427" s="14">
        <v>13076.4</v>
      </c>
    </row>
    <row r="428" ht="19.4" customHeight="1" spans="1:6">
      <c r="A428" s="36">
        <v>5</v>
      </c>
      <c r="B428" s="11" t="s">
        <v>127</v>
      </c>
      <c r="C428" s="12" t="s">
        <v>112</v>
      </c>
      <c r="D428" s="25">
        <v>9</v>
      </c>
      <c r="E428" s="24">
        <v>22155.33</v>
      </c>
      <c r="F428" s="14">
        <v>1993.98</v>
      </c>
    </row>
    <row r="429" ht="19.4" customHeight="1" spans="1:6">
      <c r="A429" s="36">
        <v>6</v>
      </c>
      <c r="B429" s="11" t="s">
        <v>271</v>
      </c>
      <c r="C429" s="12" t="s">
        <v>255</v>
      </c>
      <c r="D429" s="13"/>
      <c r="E429" s="13"/>
      <c r="F429" s="14">
        <v>24149.31</v>
      </c>
    </row>
    <row r="430" ht="19.4" customHeight="1" spans="1:6">
      <c r="A430" s="36">
        <v>7</v>
      </c>
      <c r="B430" s="11" t="s">
        <v>24</v>
      </c>
      <c r="C430" s="12" t="s">
        <v>255</v>
      </c>
      <c r="D430" s="13"/>
      <c r="E430" s="13"/>
      <c r="F430" s="14">
        <v>24149.31</v>
      </c>
    </row>
    <row r="431" ht="19.4" customHeight="1" spans="1:6">
      <c r="A431" s="10"/>
      <c r="B431" s="11" t="s">
        <v>117</v>
      </c>
      <c r="C431" s="12" t="s">
        <v>255</v>
      </c>
      <c r="D431" s="13"/>
      <c r="E431" s="13"/>
      <c r="F431" s="14">
        <v>241.49</v>
      </c>
    </row>
    <row r="432" ht="19.4" customHeight="1" spans="1:6">
      <c r="A432" s="10"/>
      <c r="B432" s="11"/>
      <c r="C432" s="12"/>
      <c r="D432" s="13"/>
      <c r="E432" s="13"/>
      <c r="F432" s="56"/>
    </row>
    <row r="433" ht="19.4" customHeight="1" spans="1:6">
      <c r="A433" s="10"/>
      <c r="B433" s="11"/>
      <c r="C433" s="12"/>
      <c r="D433" s="13"/>
      <c r="E433" s="13"/>
      <c r="F433" s="56"/>
    </row>
    <row r="434" ht="19.4" customHeight="1" spans="1:6">
      <c r="A434" s="10"/>
      <c r="B434" s="11"/>
      <c r="C434" s="12"/>
      <c r="D434" s="13"/>
      <c r="E434" s="13"/>
      <c r="F434" s="56"/>
    </row>
    <row r="435" ht="19.4" customHeight="1" spans="1:6">
      <c r="A435" s="10"/>
      <c r="B435" s="11"/>
      <c r="C435" s="12"/>
      <c r="D435" s="13"/>
      <c r="E435" s="13"/>
      <c r="F435" s="56"/>
    </row>
    <row r="436" ht="19.4" customHeight="1" spans="1:6">
      <c r="A436" s="10"/>
      <c r="B436" s="11"/>
      <c r="C436" s="12"/>
      <c r="D436" s="13"/>
      <c r="E436" s="13"/>
      <c r="F436" s="56"/>
    </row>
    <row r="437" ht="19.4" customHeight="1" spans="1:6">
      <c r="A437" s="10"/>
      <c r="B437" s="11"/>
      <c r="C437" s="12"/>
      <c r="D437" s="13"/>
      <c r="E437" s="13"/>
      <c r="F437" s="56"/>
    </row>
    <row r="438" ht="19.4" customHeight="1" spans="1:6">
      <c r="A438" s="10"/>
      <c r="B438" s="11"/>
      <c r="C438" s="12"/>
      <c r="D438" s="13"/>
      <c r="E438" s="13"/>
      <c r="F438" s="56"/>
    </row>
    <row r="439" ht="19.4" customHeight="1" spans="1:6">
      <c r="A439" s="10"/>
      <c r="B439" s="11"/>
      <c r="C439" s="12"/>
      <c r="D439" s="13"/>
      <c r="E439" s="13"/>
      <c r="F439" s="56"/>
    </row>
    <row r="440" ht="19.4" customHeight="1" spans="1:6">
      <c r="A440" s="10"/>
      <c r="B440" s="11"/>
      <c r="C440" s="12"/>
      <c r="D440" s="13"/>
      <c r="E440" s="13"/>
      <c r="F440" s="56"/>
    </row>
    <row r="441" ht="19.4" customHeight="1" spans="1:6">
      <c r="A441" s="10"/>
      <c r="B441" s="11"/>
      <c r="C441" s="12"/>
      <c r="D441" s="13"/>
      <c r="E441" s="13"/>
      <c r="F441" s="56"/>
    </row>
    <row r="442" ht="19.4" customHeight="1" spans="1:6">
      <c r="A442" s="10"/>
      <c r="B442" s="11"/>
      <c r="C442" s="12"/>
      <c r="D442" s="13"/>
      <c r="E442" s="13"/>
      <c r="F442" s="56"/>
    </row>
    <row r="443" ht="19.4" customHeight="1" spans="1:6">
      <c r="A443" s="10"/>
      <c r="B443" s="11"/>
      <c r="C443" s="12"/>
      <c r="D443" s="13"/>
      <c r="E443" s="13"/>
      <c r="F443" s="56"/>
    </row>
    <row r="444" ht="19.4" customHeight="1" spans="1:6">
      <c r="A444" s="27"/>
      <c r="B444" s="28"/>
      <c r="C444" s="29"/>
      <c r="D444" s="30"/>
      <c r="E444" s="30"/>
      <c r="F444" s="59"/>
    </row>
    <row r="445" ht="11" customHeight="1" spans="1:6">
      <c r="A445" s="32" t="s">
        <v>346</v>
      </c>
      <c r="B445" s="2"/>
      <c r="C445" s="3"/>
      <c r="D445" s="4"/>
      <c r="E445" s="4"/>
      <c r="F445" s="4"/>
    </row>
    <row r="446" ht="11" customHeight="1" spans="1:6">
      <c r="A446" s="3"/>
      <c r="B446" s="2"/>
      <c r="C446" s="3"/>
      <c r="D446" s="4"/>
      <c r="E446" s="4"/>
      <c r="F446" s="4"/>
    </row>
    <row r="447" ht="14.4" customHeight="1" spans="1:6">
      <c r="A447" s="42" t="s">
        <v>247</v>
      </c>
      <c r="B447" s="2"/>
      <c r="C447" s="3"/>
      <c r="D447" s="4"/>
      <c r="E447" s="4"/>
      <c r="F447" s="4"/>
    </row>
    <row r="448" ht="31.25" customHeight="1" spans="1:6">
      <c r="A448" s="1" t="s">
        <v>248</v>
      </c>
      <c r="B448" s="2"/>
      <c r="C448" s="3"/>
      <c r="D448" s="4"/>
      <c r="E448" s="4"/>
      <c r="F448" s="4"/>
    </row>
    <row r="449" ht="15.1" customHeight="1" spans="1:6">
      <c r="A449" s="43"/>
      <c r="B449" s="2"/>
      <c r="C449" s="3"/>
      <c r="D449" s="4"/>
      <c r="E449" s="4"/>
      <c r="F449" s="4"/>
    </row>
    <row r="450" ht="20.85" customHeight="1" spans="1:6">
      <c r="A450" s="44" t="s">
        <v>306</v>
      </c>
      <c r="B450" s="45"/>
      <c r="C450" s="44" t="s">
        <v>347</v>
      </c>
      <c r="D450" s="46"/>
      <c r="E450" s="46"/>
      <c r="F450" s="44" t="s">
        <v>251</v>
      </c>
    </row>
    <row r="451" ht="19.4" customHeight="1" spans="1:6">
      <c r="A451" s="47" t="s">
        <v>348</v>
      </c>
      <c r="B451" s="48"/>
      <c r="C451" s="49"/>
      <c r="D451" s="50"/>
      <c r="E451" s="50"/>
      <c r="F451" s="50"/>
    </row>
    <row r="452" ht="18" customHeight="1" spans="1:6">
      <c r="A452" s="51" t="s">
        <v>349</v>
      </c>
      <c r="B452" s="52"/>
      <c r="C452" s="53"/>
      <c r="D452" s="54"/>
      <c r="E452" s="54"/>
      <c r="F452" s="54"/>
    </row>
    <row r="453" ht="24.45" customHeight="1" spans="1:6">
      <c r="A453" s="5" t="s">
        <v>236</v>
      </c>
      <c r="B453" s="6" t="s">
        <v>116</v>
      </c>
      <c r="C453" s="6" t="s">
        <v>55</v>
      </c>
      <c r="D453" s="6" t="s">
        <v>56</v>
      </c>
      <c r="E453" s="6" t="s">
        <v>57</v>
      </c>
      <c r="F453" s="8" t="s">
        <v>58</v>
      </c>
    </row>
    <row r="454" ht="19.4" customHeight="1" spans="1:6">
      <c r="A454" s="36">
        <v>1</v>
      </c>
      <c r="B454" s="11" t="s">
        <v>254</v>
      </c>
      <c r="C454" s="12" t="s">
        <v>255</v>
      </c>
      <c r="D454" s="13"/>
      <c r="E454" s="13"/>
      <c r="F454" s="14">
        <v>8761.19</v>
      </c>
    </row>
    <row r="455" ht="19.4" customHeight="1" spans="1:6">
      <c r="A455" s="55">
        <v>1.1</v>
      </c>
      <c r="B455" s="11" t="s">
        <v>256</v>
      </c>
      <c r="C455" s="12" t="s">
        <v>255</v>
      </c>
      <c r="D455" s="13"/>
      <c r="E455" s="13"/>
      <c r="F455" s="14">
        <v>7871.69</v>
      </c>
    </row>
    <row r="456" ht="19.4" customHeight="1" spans="1:6">
      <c r="A456" s="10" t="s">
        <v>257</v>
      </c>
      <c r="B456" s="11" t="s">
        <v>119</v>
      </c>
      <c r="C456" s="12" t="s">
        <v>255</v>
      </c>
      <c r="D456" s="13"/>
      <c r="E456" s="13"/>
      <c r="F456" s="14">
        <v>3652.58</v>
      </c>
    </row>
    <row r="457" ht="19.4" customHeight="1" spans="1:6">
      <c r="A457" s="10" t="s">
        <v>258</v>
      </c>
      <c r="B457" s="11" t="s">
        <v>223</v>
      </c>
      <c r="C457" s="12" t="s">
        <v>259</v>
      </c>
      <c r="D457" s="25">
        <v>11</v>
      </c>
      <c r="E457" s="24">
        <v>12.12</v>
      </c>
      <c r="F457" s="14">
        <v>133.32</v>
      </c>
    </row>
    <row r="458" ht="19.4" customHeight="1" spans="1:6">
      <c r="A458" s="10" t="s">
        <v>265</v>
      </c>
      <c r="B458" s="11" t="s">
        <v>225</v>
      </c>
      <c r="C458" s="12" t="s">
        <v>259</v>
      </c>
      <c r="D458" s="25">
        <v>165</v>
      </c>
      <c r="E458" s="24">
        <v>9.59</v>
      </c>
      <c r="F458" s="14">
        <v>1582.35</v>
      </c>
    </row>
    <row r="459" ht="19.4" customHeight="1" spans="1:6">
      <c r="A459" s="10" t="s">
        <v>267</v>
      </c>
      <c r="B459" s="11" t="s">
        <v>226</v>
      </c>
      <c r="C459" s="12" t="s">
        <v>259</v>
      </c>
      <c r="D459" s="57">
        <v>373.2</v>
      </c>
      <c r="E459" s="24">
        <v>5.19</v>
      </c>
      <c r="F459" s="14">
        <v>1936.91</v>
      </c>
    </row>
    <row r="460" ht="19.4" customHeight="1" spans="1:6">
      <c r="A460" s="10" t="s">
        <v>260</v>
      </c>
      <c r="B460" s="11" t="s">
        <v>120</v>
      </c>
      <c r="C460" s="12" t="s">
        <v>255</v>
      </c>
      <c r="D460" s="13"/>
      <c r="E460" s="13"/>
      <c r="F460" s="14">
        <v>4060</v>
      </c>
    </row>
    <row r="461" ht="19.4" customHeight="1" spans="1:6">
      <c r="A461" s="10" t="s">
        <v>258</v>
      </c>
      <c r="B461" s="11" t="s">
        <v>350</v>
      </c>
      <c r="C461" s="12" t="s">
        <v>63</v>
      </c>
      <c r="D461" s="25">
        <v>116</v>
      </c>
      <c r="E461" s="25">
        <v>35</v>
      </c>
      <c r="F461" s="14">
        <v>4060</v>
      </c>
    </row>
    <row r="462" ht="19.4" customHeight="1" spans="1:6">
      <c r="A462" s="10" t="s">
        <v>261</v>
      </c>
      <c r="B462" s="11" t="s">
        <v>262</v>
      </c>
      <c r="C462" s="12" t="s">
        <v>255</v>
      </c>
      <c r="D462" s="13"/>
      <c r="E462" s="13"/>
      <c r="F462" s="14">
        <v>65.77</v>
      </c>
    </row>
    <row r="463" ht="19.4" customHeight="1" spans="1:6">
      <c r="A463" s="10" t="s">
        <v>258</v>
      </c>
      <c r="B463" s="11" t="s">
        <v>189</v>
      </c>
      <c r="C463" s="12" t="s">
        <v>264</v>
      </c>
      <c r="D463" s="57">
        <v>78.3</v>
      </c>
      <c r="E463" s="24">
        <v>0.84</v>
      </c>
      <c r="F463" s="14">
        <v>65.77</v>
      </c>
    </row>
    <row r="464" ht="19.4" customHeight="1" spans="1:6">
      <c r="A464" s="10" t="s">
        <v>269</v>
      </c>
      <c r="B464" s="11" t="s">
        <v>122</v>
      </c>
      <c r="C464" s="12" t="s">
        <v>255</v>
      </c>
      <c r="D464" s="13"/>
      <c r="E464" s="13"/>
      <c r="F464" s="14">
        <v>93.34</v>
      </c>
    </row>
    <row r="465" ht="19.4" customHeight="1" spans="1:6">
      <c r="A465" s="10" t="s">
        <v>258</v>
      </c>
      <c r="B465" s="11" t="s">
        <v>122</v>
      </c>
      <c r="C465" s="12" t="s">
        <v>112</v>
      </c>
      <c r="D465" s="57">
        <v>1.2</v>
      </c>
      <c r="E465" s="24">
        <v>7778.35</v>
      </c>
      <c r="F465" s="14">
        <v>93.34</v>
      </c>
    </row>
    <row r="466" ht="19.4" customHeight="1" spans="1:6">
      <c r="A466" s="55">
        <v>1.2</v>
      </c>
      <c r="B466" s="11" t="s">
        <v>123</v>
      </c>
      <c r="C466" s="12" t="s">
        <v>112</v>
      </c>
      <c r="D466" s="57">
        <v>11.3</v>
      </c>
      <c r="E466" s="24">
        <v>7871.69</v>
      </c>
      <c r="F466" s="14">
        <v>889.5</v>
      </c>
    </row>
    <row r="467" ht="19.4" customHeight="1" spans="1:6">
      <c r="A467" s="36">
        <v>2</v>
      </c>
      <c r="B467" s="11" t="s">
        <v>124</v>
      </c>
      <c r="C467" s="12" t="s">
        <v>112</v>
      </c>
      <c r="D467" s="25">
        <v>13</v>
      </c>
      <c r="E467" s="24">
        <v>8761.19</v>
      </c>
      <c r="F467" s="14">
        <v>1138.95</v>
      </c>
    </row>
    <row r="468" ht="19.4" customHeight="1" spans="1:6">
      <c r="A468" s="36">
        <v>3</v>
      </c>
      <c r="B468" s="11" t="s">
        <v>125</v>
      </c>
      <c r="C468" s="12" t="s">
        <v>112</v>
      </c>
      <c r="D468" s="25">
        <v>7</v>
      </c>
      <c r="E468" s="24">
        <v>9900.14</v>
      </c>
      <c r="F468" s="14">
        <v>693.01</v>
      </c>
    </row>
    <row r="469" ht="19.4" customHeight="1" spans="1:6">
      <c r="A469" s="36">
        <v>4</v>
      </c>
      <c r="B469" s="11" t="s">
        <v>126</v>
      </c>
      <c r="C469" s="12" t="s">
        <v>255</v>
      </c>
      <c r="D469" s="13"/>
      <c r="E469" s="13"/>
      <c r="F469" s="14">
        <v>9860</v>
      </c>
    </row>
    <row r="470" ht="19.4" customHeight="1" spans="1:6">
      <c r="A470" s="10" t="s">
        <v>258</v>
      </c>
      <c r="B470" s="11" t="s">
        <v>350</v>
      </c>
      <c r="C470" s="12" t="s">
        <v>63</v>
      </c>
      <c r="D470" s="25">
        <v>116</v>
      </c>
      <c r="E470" s="25">
        <v>85</v>
      </c>
      <c r="F470" s="14">
        <v>9860</v>
      </c>
    </row>
    <row r="471" ht="19.4" customHeight="1" spans="1:6">
      <c r="A471" s="36">
        <v>5</v>
      </c>
      <c r="B471" s="11" t="s">
        <v>127</v>
      </c>
      <c r="C471" s="12" t="s">
        <v>112</v>
      </c>
      <c r="D471" s="25">
        <v>9</v>
      </c>
      <c r="E471" s="24">
        <v>20453.15</v>
      </c>
      <c r="F471" s="14">
        <v>1840.78</v>
      </c>
    </row>
    <row r="472" ht="19.4" customHeight="1" spans="1:6">
      <c r="A472" s="36">
        <v>6</v>
      </c>
      <c r="B472" s="11" t="s">
        <v>271</v>
      </c>
      <c r="C472" s="12" t="s">
        <v>255</v>
      </c>
      <c r="D472" s="13"/>
      <c r="E472" s="13"/>
      <c r="F472" s="14">
        <v>22293.93</v>
      </c>
    </row>
    <row r="473" ht="19.4" customHeight="1" spans="1:6">
      <c r="A473" s="36">
        <v>7</v>
      </c>
      <c r="B473" s="11" t="s">
        <v>24</v>
      </c>
      <c r="C473" s="12" t="s">
        <v>255</v>
      </c>
      <c r="D473" s="13"/>
      <c r="E473" s="13"/>
      <c r="F473" s="14">
        <v>22293.93</v>
      </c>
    </row>
    <row r="474" ht="19.4" customHeight="1" spans="1:6">
      <c r="A474" s="10"/>
      <c r="B474" s="11" t="s">
        <v>117</v>
      </c>
      <c r="C474" s="12" t="s">
        <v>255</v>
      </c>
      <c r="D474" s="13"/>
      <c r="E474" s="13"/>
      <c r="F474" s="14">
        <v>222.94</v>
      </c>
    </row>
    <row r="475" ht="19.4" customHeight="1" spans="1:6">
      <c r="A475" s="10"/>
      <c r="B475" s="11"/>
      <c r="C475" s="12"/>
      <c r="D475" s="13"/>
      <c r="E475" s="13"/>
      <c r="F475" s="56"/>
    </row>
    <row r="476" ht="19.4" customHeight="1" spans="1:6">
      <c r="A476" s="10"/>
      <c r="B476" s="11"/>
      <c r="C476" s="12"/>
      <c r="D476" s="13"/>
      <c r="E476" s="13"/>
      <c r="F476" s="56"/>
    </row>
    <row r="477" ht="19.4" customHeight="1" spans="1:6">
      <c r="A477" s="10"/>
      <c r="B477" s="11"/>
      <c r="C477" s="12"/>
      <c r="D477" s="13"/>
      <c r="E477" s="13"/>
      <c r="F477" s="56"/>
    </row>
    <row r="478" ht="19.4" customHeight="1" spans="1:6">
      <c r="A478" s="10"/>
      <c r="B478" s="11"/>
      <c r="C478" s="12"/>
      <c r="D478" s="13"/>
      <c r="E478" s="13"/>
      <c r="F478" s="56"/>
    </row>
    <row r="479" ht="19.4" customHeight="1" spans="1:6">
      <c r="A479" s="10"/>
      <c r="B479" s="11"/>
      <c r="C479" s="12"/>
      <c r="D479" s="13"/>
      <c r="E479" s="13"/>
      <c r="F479" s="56"/>
    </row>
    <row r="480" ht="19.4" customHeight="1" spans="1:6">
      <c r="A480" s="10"/>
      <c r="B480" s="11"/>
      <c r="C480" s="12"/>
      <c r="D480" s="13"/>
      <c r="E480" s="13"/>
      <c r="F480" s="56"/>
    </row>
    <row r="481" ht="19.4" customHeight="1" spans="1:6">
      <c r="A481" s="10"/>
      <c r="B481" s="11"/>
      <c r="C481" s="12"/>
      <c r="D481" s="13"/>
      <c r="E481" s="13"/>
      <c r="F481" s="56"/>
    </row>
    <row r="482" ht="19.4" customHeight="1" spans="1:6">
      <c r="A482" s="10"/>
      <c r="B482" s="11"/>
      <c r="C482" s="12"/>
      <c r="D482" s="13"/>
      <c r="E482" s="13"/>
      <c r="F482" s="56"/>
    </row>
    <row r="483" ht="19.4" customHeight="1" spans="1:6">
      <c r="A483" s="10"/>
      <c r="B483" s="11"/>
      <c r="C483" s="12"/>
      <c r="D483" s="13"/>
      <c r="E483" s="13"/>
      <c r="F483" s="56"/>
    </row>
    <row r="484" ht="19.4" customHeight="1" spans="1:6">
      <c r="A484" s="10"/>
      <c r="B484" s="11"/>
      <c r="C484" s="12"/>
      <c r="D484" s="13"/>
      <c r="E484" s="13"/>
      <c r="F484" s="56"/>
    </row>
    <row r="485" ht="19.4" customHeight="1" spans="1:6">
      <c r="A485" s="27"/>
      <c r="B485" s="28"/>
      <c r="C485" s="29"/>
      <c r="D485" s="30"/>
      <c r="E485" s="30"/>
      <c r="F485" s="59"/>
    </row>
    <row r="486" ht="11" customHeight="1" spans="1:6">
      <c r="A486" s="32" t="s">
        <v>351</v>
      </c>
      <c r="B486" s="2"/>
      <c r="C486" s="3"/>
      <c r="D486" s="4"/>
      <c r="E486" s="4"/>
      <c r="F486" s="4"/>
    </row>
    <row r="487" ht="11" customHeight="1" spans="1:6">
      <c r="A487" s="3"/>
      <c r="B487" s="2"/>
      <c r="C487" s="3"/>
      <c r="D487" s="4"/>
      <c r="E487" s="4"/>
      <c r="F487" s="4"/>
    </row>
    <row r="488" ht="14.4" customHeight="1" spans="1:6">
      <c r="A488" s="42" t="s">
        <v>247</v>
      </c>
      <c r="B488" s="2"/>
      <c r="C488" s="3"/>
      <c r="D488" s="4"/>
      <c r="E488" s="4"/>
      <c r="F488" s="4"/>
    </row>
    <row r="489" ht="31.25" customHeight="1" spans="1:6">
      <c r="A489" s="1" t="s">
        <v>248</v>
      </c>
      <c r="B489" s="2"/>
      <c r="C489" s="3"/>
      <c r="D489" s="4"/>
      <c r="E489" s="4"/>
      <c r="F489" s="4"/>
    </row>
    <row r="490" ht="15.1" customHeight="1" spans="1:6">
      <c r="A490" s="43"/>
      <c r="B490" s="2"/>
      <c r="C490" s="3"/>
      <c r="D490" s="4"/>
      <c r="E490" s="4"/>
      <c r="F490" s="4"/>
    </row>
    <row r="491" ht="20.85" customHeight="1" spans="1:6">
      <c r="A491" s="44" t="s">
        <v>323</v>
      </c>
      <c r="B491" s="45"/>
      <c r="C491" s="44" t="s">
        <v>352</v>
      </c>
      <c r="D491" s="46"/>
      <c r="E491" s="46"/>
      <c r="F491" s="44" t="s">
        <v>251</v>
      </c>
    </row>
    <row r="492" ht="19.4" customHeight="1" spans="1:6">
      <c r="A492" s="47" t="s">
        <v>353</v>
      </c>
      <c r="B492" s="48"/>
      <c r="C492" s="49"/>
      <c r="D492" s="50"/>
      <c r="E492" s="50"/>
      <c r="F492" s="50"/>
    </row>
    <row r="493" ht="24.75" customHeight="1" spans="1:6">
      <c r="A493" s="51" t="s">
        <v>276</v>
      </c>
      <c r="B493" s="52"/>
      <c r="C493" s="53"/>
      <c r="D493" s="54"/>
      <c r="E493" s="54"/>
      <c r="F493" s="54"/>
    </row>
    <row r="494" ht="24.45" customHeight="1" spans="1:6">
      <c r="A494" s="5" t="s">
        <v>236</v>
      </c>
      <c r="B494" s="6" t="s">
        <v>116</v>
      </c>
      <c r="C494" s="6" t="s">
        <v>55</v>
      </c>
      <c r="D494" s="6" t="s">
        <v>56</v>
      </c>
      <c r="E494" s="6" t="s">
        <v>57</v>
      </c>
      <c r="F494" s="8" t="s">
        <v>58</v>
      </c>
    </row>
    <row r="495" ht="19.4" customHeight="1" spans="1:6">
      <c r="A495" s="36">
        <v>1</v>
      </c>
      <c r="B495" s="11" t="s">
        <v>254</v>
      </c>
      <c r="C495" s="12" t="s">
        <v>255</v>
      </c>
      <c r="D495" s="13"/>
      <c r="E495" s="13"/>
      <c r="F495" s="14">
        <v>26825.49</v>
      </c>
    </row>
    <row r="496" ht="19.4" customHeight="1" spans="1:6">
      <c r="A496" s="55">
        <v>1.1</v>
      </c>
      <c r="B496" s="11" t="s">
        <v>256</v>
      </c>
      <c r="C496" s="12" t="s">
        <v>255</v>
      </c>
      <c r="D496" s="13"/>
      <c r="E496" s="13"/>
      <c r="F496" s="14">
        <v>24320.48</v>
      </c>
    </row>
    <row r="497" ht="19.4" customHeight="1" spans="1:6">
      <c r="A497" s="10" t="s">
        <v>257</v>
      </c>
      <c r="B497" s="11" t="s">
        <v>119</v>
      </c>
      <c r="C497" s="12" t="s">
        <v>255</v>
      </c>
      <c r="D497" s="13"/>
      <c r="E497" s="13"/>
      <c r="F497" s="14">
        <v>6195.59</v>
      </c>
    </row>
    <row r="498" ht="19.4" customHeight="1" spans="1:6">
      <c r="A498" s="10" t="s">
        <v>258</v>
      </c>
      <c r="B498" s="11" t="s">
        <v>223</v>
      </c>
      <c r="C498" s="12" t="s">
        <v>259</v>
      </c>
      <c r="D498" s="57">
        <v>12.8</v>
      </c>
      <c r="E498" s="24">
        <v>12.12</v>
      </c>
      <c r="F498" s="14">
        <v>155.14</v>
      </c>
    </row>
    <row r="499" ht="19.4" customHeight="1" spans="1:6">
      <c r="A499" s="10" t="s">
        <v>265</v>
      </c>
      <c r="B499" s="11" t="s">
        <v>224</v>
      </c>
      <c r="C499" s="12" t="s">
        <v>259</v>
      </c>
      <c r="D499" s="25">
        <v>17</v>
      </c>
      <c r="E499" s="24">
        <v>11.26</v>
      </c>
      <c r="F499" s="14">
        <v>191.42</v>
      </c>
    </row>
    <row r="500" ht="19.4" customHeight="1" spans="1:6">
      <c r="A500" s="10" t="s">
        <v>267</v>
      </c>
      <c r="B500" s="11" t="s">
        <v>225</v>
      </c>
      <c r="C500" s="12" t="s">
        <v>259</v>
      </c>
      <c r="D500" s="58">
        <v>348.897</v>
      </c>
      <c r="E500" s="24">
        <v>9.59</v>
      </c>
      <c r="F500" s="14">
        <v>3345.92</v>
      </c>
    </row>
    <row r="501" ht="19.4" customHeight="1" spans="1:6">
      <c r="A501" s="10" t="s">
        <v>277</v>
      </c>
      <c r="B501" s="11" t="s">
        <v>226</v>
      </c>
      <c r="C501" s="12" t="s">
        <v>259</v>
      </c>
      <c r="D501" s="58">
        <v>482.293</v>
      </c>
      <c r="E501" s="24">
        <v>5.19</v>
      </c>
      <c r="F501" s="14">
        <v>2503.1</v>
      </c>
    </row>
    <row r="502" ht="19.4" customHeight="1" spans="1:6">
      <c r="A502" s="10" t="s">
        <v>260</v>
      </c>
      <c r="B502" s="11" t="s">
        <v>120</v>
      </c>
      <c r="C502" s="12" t="s">
        <v>255</v>
      </c>
      <c r="D502" s="13"/>
      <c r="E502" s="13"/>
      <c r="F502" s="14">
        <v>16376.17</v>
      </c>
    </row>
    <row r="503" ht="19.4" customHeight="1" spans="1:6">
      <c r="A503" s="10" t="s">
        <v>258</v>
      </c>
      <c r="B503" s="11" t="s">
        <v>278</v>
      </c>
      <c r="C503" s="12" t="s">
        <v>63</v>
      </c>
      <c r="D503" s="25">
        <v>120</v>
      </c>
      <c r="E503" s="24">
        <v>1.19</v>
      </c>
      <c r="F503" s="14">
        <v>142.8</v>
      </c>
    </row>
    <row r="504" ht="19.4" customHeight="1" spans="1:6">
      <c r="A504" s="10" t="s">
        <v>265</v>
      </c>
      <c r="B504" s="11" t="s">
        <v>279</v>
      </c>
      <c r="C504" s="12" t="s">
        <v>63</v>
      </c>
      <c r="D504" s="24">
        <v>0.09</v>
      </c>
      <c r="E504" s="25">
        <v>1622</v>
      </c>
      <c r="F504" s="14">
        <v>145.98</v>
      </c>
    </row>
    <row r="505" ht="19.4" customHeight="1" spans="1:6">
      <c r="A505" s="10" t="s">
        <v>267</v>
      </c>
      <c r="B505" s="11" t="s">
        <v>280</v>
      </c>
      <c r="C505" s="12" t="s">
        <v>140</v>
      </c>
      <c r="D505" s="24">
        <v>0.44</v>
      </c>
      <c r="E505" s="57">
        <v>6.2</v>
      </c>
      <c r="F505" s="14">
        <v>2.73</v>
      </c>
    </row>
    <row r="506" ht="19.4" customHeight="1" spans="1:6">
      <c r="A506" s="10" t="s">
        <v>277</v>
      </c>
      <c r="B506" s="11" t="s">
        <v>281</v>
      </c>
      <c r="C506" s="12" t="s">
        <v>140</v>
      </c>
      <c r="D506" s="24">
        <v>2.77</v>
      </c>
      <c r="E506" s="57">
        <v>5.4</v>
      </c>
      <c r="F506" s="14">
        <v>14.96</v>
      </c>
    </row>
    <row r="507" ht="19.4" customHeight="1" spans="1:6">
      <c r="A507" s="10" t="s">
        <v>282</v>
      </c>
      <c r="B507" s="11" t="s">
        <v>354</v>
      </c>
      <c r="C507" s="12" t="s">
        <v>140</v>
      </c>
      <c r="D507" s="24">
        <v>1.06</v>
      </c>
      <c r="E507" s="57">
        <v>5.2</v>
      </c>
      <c r="F507" s="14">
        <v>5.51</v>
      </c>
    </row>
    <row r="508" ht="19.4" customHeight="1" spans="1:6">
      <c r="A508" s="10" t="s">
        <v>284</v>
      </c>
      <c r="B508" s="11" t="s">
        <v>283</v>
      </c>
      <c r="C508" s="12" t="s">
        <v>140</v>
      </c>
      <c r="D508" s="24">
        <v>2.84</v>
      </c>
      <c r="E508" s="57">
        <v>5.2</v>
      </c>
      <c r="F508" s="14">
        <v>14.77</v>
      </c>
    </row>
    <row r="509" ht="19.4" customHeight="1" spans="1:6">
      <c r="A509" s="10" t="s">
        <v>286</v>
      </c>
      <c r="B509" s="11" t="s">
        <v>285</v>
      </c>
      <c r="C509" s="12" t="s">
        <v>140</v>
      </c>
      <c r="D509" s="24">
        <v>21.39</v>
      </c>
      <c r="E509" s="57">
        <v>5.2</v>
      </c>
      <c r="F509" s="14">
        <v>111.23</v>
      </c>
    </row>
    <row r="510" ht="19.4" customHeight="1" spans="1:6">
      <c r="A510" s="10" t="s">
        <v>288</v>
      </c>
      <c r="B510" s="11" t="s">
        <v>287</v>
      </c>
      <c r="C510" s="12" t="s">
        <v>140</v>
      </c>
      <c r="D510" s="24">
        <v>13.22</v>
      </c>
      <c r="E510" s="57">
        <v>5.5</v>
      </c>
      <c r="F510" s="14">
        <v>72.71</v>
      </c>
    </row>
    <row r="511" ht="19.4" customHeight="1" spans="1:6">
      <c r="A511" s="10" t="s">
        <v>290</v>
      </c>
      <c r="B511" s="11" t="s">
        <v>289</v>
      </c>
      <c r="C511" s="12" t="s">
        <v>140</v>
      </c>
      <c r="D511" s="24">
        <v>5.53</v>
      </c>
      <c r="E511" s="57">
        <v>5.5</v>
      </c>
      <c r="F511" s="14">
        <v>30.42</v>
      </c>
    </row>
    <row r="512" ht="19.4" customHeight="1" spans="1:6">
      <c r="A512" s="10" t="s">
        <v>292</v>
      </c>
      <c r="B512" s="11" t="s">
        <v>291</v>
      </c>
      <c r="C512" s="12" t="s">
        <v>63</v>
      </c>
      <c r="D512" s="24">
        <v>0.05</v>
      </c>
      <c r="E512" s="25">
        <v>450</v>
      </c>
      <c r="F512" s="14">
        <v>22.5</v>
      </c>
    </row>
    <row r="513" ht="24.75" customHeight="1" spans="1:6">
      <c r="A513" s="10" t="s">
        <v>355</v>
      </c>
      <c r="B513" s="11" t="s">
        <v>293</v>
      </c>
      <c r="C513" s="12" t="s">
        <v>63</v>
      </c>
      <c r="D513" s="25">
        <v>103</v>
      </c>
      <c r="E513" s="24">
        <v>153.52</v>
      </c>
      <c r="F513" s="14">
        <v>15812.56</v>
      </c>
    </row>
    <row r="514" ht="19.4" customHeight="1" spans="1:6">
      <c r="A514" s="10" t="s">
        <v>261</v>
      </c>
      <c r="B514" s="11" t="s">
        <v>262</v>
      </c>
      <c r="C514" s="12" t="s">
        <v>255</v>
      </c>
      <c r="D514" s="13"/>
      <c r="E514" s="13"/>
      <c r="F514" s="14">
        <v>1390.68</v>
      </c>
    </row>
    <row r="515" ht="19.4" customHeight="1" spans="1:6">
      <c r="A515" s="10" t="s">
        <v>258</v>
      </c>
      <c r="B515" s="11" t="s">
        <v>189</v>
      </c>
      <c r="C515" s="12" t="s">
        <v>264</v>
      </c>
      <c r="D515" s="24">
        <v>162.74</v>
      </c>
      <c r="E515" s="24">
        <v>0.84</v>
      </c>
      <c r="F515" s="14">
        <v>136.7</v>
      </c>
    </row>
    <row r="516" ht="19.4" customHeight="1" spans="1:6">
      <c r="A516" s="10" t="s">
        <v>265</v>
      </c>
      <c r="B516" s="11" t="s">
        <v>294</v>
      </c>
      <c r="C516" s="12" t="s">
        <v>264</v>
      </c>
      <c r="D516" s="24">
        <v>18.54</v>
      </c>
      <c r="E516" s="24">
        <v>28.71</v>
      </c>
      <c r="F516" s="14">
        <v>532.28</v>
      </c>
    </row>
    <row r="517" ht="19.4" customHeight="1" spans="1:6">
      <c r="A517" s="10" t="s">
        <v>267</v>
      </c>
      <c r="B517" s="11" t="s">
        <v>295</v>
      </c>
      <c r="C517" s="12" t="s">
        <v>264</v>
      </c>
      <c r="D517" s="25">
        <v>28</v>
      </c>
      <c r="E517" s="24">
        <v>3.63</v>
      </c>
      <c r="F517" s="14">
        <v>101.64</v>
      </c>
    </row>
    <row r="518" ht="19.4" customHeight="1" spans="1:6">
      <c r="A518" s="10" t="s">
        <v>277</v>
      </c>
      <c r="B518" s="11" t="s">
        <v>296</v>
      </c>
      <c r="C518" s="12" t="s">
        <v>264</v>
      </c>
      <c r="D518" s="24">
        <v>15.08</v>
      </c>
      <c r="E518" s="24">
        <v>37.9</v>
      </c>
      <c r="F518" s="14">
        <v>571.53</v>
      </c>
    </row>
    <row r="519" ht="19.4" customHeight="1" spans="1:6">
      <c r="A519" s="10" t="s">
        <v>282</v>
      </c>
      <c r="B519" s="11" t="s">
        <v>297</v>
      </c>
      <c r="C519" s="12" t="s">
        <v>264</v>
      </c>
      <c r="D519" s="24">
        <v>0.23</v>
      </c>
      <c r="E519" s="24">
        <v>65.84</v>
      </c>
      <c r="F519" s="14">
        <v>15.14</v>
      </c>
    </row>
    <row r="520" ht="19.4" customHeight="1" spans="1:6">
      <c r="A520" s="10" t="s">
        <v>284</v>
      </c>
      <c r="B520" s="11" t="s">
        <v>297</v>
      </c>
      <c r="C520" s="12" t="s">
        <v>264</v>
      </c>
      <c r="D520" s="24">
        <v>0.05</v>
      </c>
      <c r="E520" s="24">
        <v>96.03</v>
      </c>
      <c r="F520" s="14">
        <v>4.8</v>
      </c>
    </row>
    <row r="521" ht="19.4" customHeight="1" spans="1:6">
      <c r="A521" s="10" t="s">
        <v>286</v>
      </c>
      <c r="B521" s="11" t="s">
        <v>356</v>
      </c>
      <c r="C521" s="12" t="s">
        <v>264</v>
      </c>
      <c r="D521" s="57">
        <v>0.1</v>
      </c>
      <c r="E521" s="24">
        <v>86.35</v>
      </c>
      <c r="F521" s="14">
        <v>8.64</v>
      </c>
    </row>
    <row r="522" ht="19.4" customHeight="1" spans="1:6">
      <c r="A522" s="10" t="s">
        <v>288</v>
      </c>
      <c r="B522" s="11" t="s">
        <v>298</v>
      </c>
      <c r="C522" s="12" t="s">
        <v>264</v>
      </c>
      <c r="D522" s="24">
        <v>0.05</v>
      </c>
      <c r="E522" s="24">
        <v>78.59</v>
      </c>
      <c r="F522" s="14">
        <v>3.93</v>
      </c>
    </row>
    <row r="523" ht="19.4" customHeight="1" spans="1:6">
      <c r="A523" s="10" t="s">
        <v>290</v>
      </c>
      <c r="B523" s="11" t="s">
        <v>299</v>
      </c>
      <c r="C523" s="12" t="s">
        <v>264</v>
      </c>
      <c r="D523" s="57">
        <v>0.6</v>
      </c>
      <c r="E523" s="24">
        <v>26.69</v>
      </c>
      <c r="F523" s="14">
        <v>16.01</v>
      </c>
    </row>
    <row r="524" ht="19.4" customHeight="1" spans="1:6">
      <c r="A524" s="10" t="s">
        <v>269</v>
      </c>
      <c r="B524" s="11" t="s">
        <v>122</v>
      </c>
      <c r="C524" s="12" t="s">
        <v>255</v>
      </c>
      <c r="D524" s="13"/>
      <c r="E524" s="13"/>
      <c r="F524" s="14">
        <v>358.04</v>
      </c>
    </row>
    <row r="525" ht="19.4" customHeight="1" spans="1:6">
      <c r="A525" s="27" t="s">
        <v>258</v>
      </c>
      <c r="B525" s="28" t="s">
        <v>122</v>
      </c>
      <c r="C525" s="29" t="s">
        <v>112</v>
      </c>
      <c r="D525" s="65">
        <v>0.6</v>
      </c>
      <c r="E525" s="61">
        <v>20488.83</v>
      </c>
      <c r="F525" s="62">
        <v>122.93</v>
      </c>
    </row>
    <row r="526" ht="14.6" customHeight="1" spans="1:6">
      <c r="A526" s="32" t="s">
        <v>357</v>
      </c>
      <c r="B526" s="2"/>
      <c r="C526" s="3"/>
      <c r="D526" s="4"/>
      <c r="E526" s="4"/>
      <c r="F526" s="4"/>
    </row>
    <row r="527" ht="14.6" customHeight="1" spans="1:6">
      <c r="A527" s="3"/>
      <c r="B527" s="2"/>
      <c r="C527" s="3"/>
      <c r="D527" s="4"/>
      <c r="E527" s="4"/>
      <c r="F527" s="4"/>
    </row>
    <row r="528" ht="14.4" customHeight="1" spans="1:6">
      <c r="A528" s="42" t="s">
        <v>247</v>
      </c>
      <c r="B528" s="2"/>
      <c r="C528" s="3"/>
      <c r="D528" s="4"/>
      <c r="E528" s="4"/>
      <c r="F528" s="4"/>
    </row>
    <row r="529" ht="31.25" customHeight="1" spans="1:6">
      <c r="A529" s="1" t="s">
        <v>248</v>
      </c>
      <c r="B529" s="2"/>
      <c r="C529" s="3"/>
      <c r="D529" s="4"/>
      <c r="E529" s="4"/>
      <c r="F529" s="4"/>
    </row>
    <row r="530" ht="15.1" customHeight="1" spans="1:6">
      <c r="A530" s="43"/>
      <c r="B530" s="2"/>
      <c r="C530" s="3"/>
      <c r="D530" s="4"/>
      <c r="E530" s="4"/>
      <c r="F530" s="4"/>
    </row>
    <row r="531" ht="20.85" customHeight="1" spans="1:6">
      <c r="A531" s="44" t="s">
        <v>323</v>
      </c>
      <c r="B531" s="45"/>
      <c r="C531" s="44" t="s">
        <v>352</v>
      </c>
      <c r="D531" s="46"/>
      <c r="E531" s="46"/>
      <c r="F531" s="44" t="s">
        <v>251</v>
      </c>
    </row>
    <row r="532" ht="19.4" customHeight="1" spans="1:6">
      <c r="A532" s="47" t="s">
        <v>353</v>
      </c>
      <c r="B532" s="48"/>
      <c r="C532" s="49"/>
      <c r="D532" s="50"/>
      <c r="E532" s="50"/>
      <c r="F532" s="50"/>
    </row>
    <row r="533" ht="24.75" customHeight="1" spans="1:6">
      <c r="A533" s="51" t="s">
        <v>276</v>
      </c>
      <c r="B533" s="52"/>
      <c r="C533" s="53"/>
      <c r="D533" s="54"/>
      <c r="E533" s="54"/>
      <c r="F533" s="54"/>
    </row>
    <row r="534" ht="24.45" customHeight="1" spans="1:6">
      <c r="A534" s="5" t="s">
        <v>236</v>
      </c>
      <c r="B534" s="6" t="s">
        <v>116</v>
      </c>
      <c r="C534" s="6" t="s">
        <v>55</v>
      </c>
      <c r="D534" s="6" t="s">
        <v>56</v>
      </c>
      <c r="E534" s="6" t="s">
        <v>57</v>
      </c>
      <c r="F534" s="8" t="s">
        <v>58</v>
      </c>
    </row>
    <row r="535" ht="19.4" customHeight="1" spans="1:6">
      <c r="A535" s="10" t="s">
        <v>265</v>
      </c>
      <c r="B535" s="11" t="s">
        <v>122</v>
      </c>
      <c r="C535" s="12" t="s">
        <v>112</v>
      </c>
      <c r="D535" s="57">
        <v>5.9</v>
      </c>
      <c r="E535" s="24">
        <v>2637.86</v>
      </c>
      <c r="F535" s="14">
        <v>155.63</v>
      </c>
    </row>
    <row r="536" ht="19.4" customHeight="1" spans="1:6">
      <c r="A536" s="10" t="s">
        <v>267</v>
      </c>
      <c r="B536" s="11" t="s">
        <v>122</v>
      </c>
      <c r="C536" s="12" t="s">
        <v>112</v>
      </c>
      <c r="D536" s="25">
        <v>6</v>
      </c>
      <c r="E536" s="24">
        <v>626.19</v>
      </c>
      <c r="F536" s="14">
        <v>37.57</v>
      </c>
    </row>
    <row r="537" ht="19.4" customHeight="1" spans="1:6">
      <c r="A537" s="10" t="s">
        <v>277</v>
      </c>
      <c r="B537" s="11" t="s">
        <v>122</v>
      </c>
      <c r="C537" s="12" t="s">
        <v>112</v>
      </c>
      <c r="D537" s="25">
        <v>20</v>
      </c>
      <c r="E537" s="24">
        <v>209.55</v>
      </c>
      <c r="F537" s="14">
        <v>41.91</v>
      </c>
    </row>
    <row r="538" ht="19.4" customHeight="1" spans="1:6">
      <c r="A538" s="55">
        <v>1.2</v>
      </c>
      <c r="B538" s="11" t="s">
        <v>123</v>
      </c>
      <c r="C538" s="12" t="s">
        <v>112</v>
      </c>
      <c r="D538" s="57">
        <v>10.3</v>
      </c>
      <c r="E538" s="24">
        <v>24320.48</v>
      </c>
      <c r="F538" s="14">
        <v>2505.01</v>
      </c>
    </row>
    <row r="539" ht="19.4" customHeight="1" spans="1:6">
      <c r="A539" s="36">
        <v>2</v>
      </c>
      <c r="B539" s="11" t="s">
        <v>124</v>
      </c>
      <c r="C539" s="12" t="s">
        <v>112</v>
      </c>
      <c r="D539" s="25">
        <v>6</v>
      </c>
      <c r="E539" s="24">
        <v>26825.49</v>
      </c>
      <c r="F539" s="14">
        <v>1609.53</v>
      </c>
    </row>
    <row r="540" ht="19.4" customHeight="1" spans="1:6">
      <c r="A540" s="36">
        <v>3</v>
      </c>
      <c r="B540" s="11" t="s">
        <v>125</v>
      </c>
      <c r="C540" s="12" t="s">
        <v>112</v>
      </c>
      <c r="D540" s="25">
        <v>7</v>
      </c>
      <c r="E540" s="24">
        <v>28435.02</v>
      </c>
      <c r="F540" s="14">
        <v>1990.45</v>
      </c>
    </row>
    <row r="541" ht="19.4" customHeight="1" spans="1:6">
      <c r="A541" s="36">
        <v>4</v>
      </c>
      <c r="B541" s="11" t="s">
        <v>126</v>
      </c>
      <c r="C541" s="12" t="s">
        <v>255</v>
      </c>
      <c r="D541" s="13"/>
      <c r="E541" s="13"/>
      <c r="F541" s="14">
        <v>22913.44</v>
      </c>
    </row>
    <row r="542" ht="19.4" customHeight="1" spans="1:6">
      <c r="A542" s="10" t="s">
        <v>258</v>
      </c>
      <c r="B542" s="11" t="s">
        <v>270</v>
      </c>
      <c r="C542" s="12" t="s">
        <v>140</v>
      </c>
      <c r="D542" s="58">
        <v>1.215</v>
      </c>
      <c r="E542" s="24">
        <v>2.84</v>
      </c>
      <c r="F542" s="14">
        <v>3.45</v>
      </c>
    </row>
    <row r="543" ht="19.4" customHeight="1" spans="1:6">
      <c r="A543" s="10" t="s">
        <v>265</v>
      </c>
      <c r="B543" s="11" t="s">
        <v>301</v>
      </c>
      <c r="C543" s="12" t="s">
        <v>140</v>
      </c>
      <c r="D543" s="58">
        <v>1.946</v>
      </c>
      <c r="E543" s="24">
        <v>4.13</v>
      </c>
      <c r="F543" s="14">
        <v>8.04</v>
      </c>
    </row>
    <row r="544" ht="19.4" customHeight="1" spans="1:6">
      <c r="A544" s="10" t="s">
        <v>267</v>
      </c>
      <c r="B544" s="11" t="s">
        <v>302</v>
      </c>
      <c r="C544" s="12" t="s">
        <v>140</v>
      </c>
      <c r="D544" s="58">
        <v>31641.291</v>
      </c>
      <c r="E544" s="24">
        <v>0.14</v>
      </c>
      <c r="F544" s="14">
        <v>4429.78</v>
      </c>
    </row>
    <row r="545" ht="19.4" customHeight="1" spans="1:6">
      <c r="A545" s="10" t="s">
        <v>277</v>
      </c>
      <c r="B545" s="11" t="s">
        <v>303</v>
      </c>
      <c r="C545" s="12" t="s">
        <v>63</v>
      </c>
      <c r="D545" s="63">
        <v>86.6642</v>
      </c>
      <c r="E545" s="57">
        <v>128.2</v>
      </c>
      <c r="F545" s="14">
        <v>11110.35</v>
      </c>
    </row>
    <row r="546" ht="19.4" customHeight="1" spans="1:6">
      <c r="A546" s="10" t="s">
        <v>282</v>
      </c>
      <c r="B546" s="11" t="s">
        <v>304</v>
      </c>
      <c r="C546" s="12" t="s">
        <v>63</v>
      </c>
      <c r="D546" s="63">
        <v>56.6294</v>
      </c>
      <c r="E546" s="25">
        <v>130</v>
      </c>
      <c r="F546" s="14">
        <v>7361.82</v>
      </c>
    </row>
    <row r="547" ht="19.4" customHeight="1" spans="1:6">
      <c r="A547" s="36">
        <v>5</v>
      </c>
      <c r="B547" s="11" t="s">
        <v>127</v>
      </c>
      <c r="C547" s="12" t="s">
        <v>112</v>
      </c>
      <c r="D547" s="25">
        <v>9</v>
      </c>
      <c r="E547" s="24">
        <v>53338.91</v>
      </c>
      <c r="F547" s="14">
        <v>4800.5</v>
      </c>
    </row>
    <row r="548" ht="19.4" customHeight="1" spans="1:6">
      <c r="A548" s="36">
        <v>6</v>
      </c>
      <c r="B548" s="11" t="s">
        <v>271</v>
      </c>
      <c r="C548" s="12" t="s">
        <v>255</v>
      </c>
      <c r="D548" s="13"/>
      <c r="E548" s="13"/>
      <c r="F548" s="14">
        <v>58139.41</v>
      </c>
    </row>
    <row r="549" ht="19.4" customHeight="1" spans="1:6">
      <c r="A549" s="36">
        <v>7</v>
      </c>
      <c r="B549" s="11" t="s">
        <v>24</v>
      </c>
      <c r="C549" s="12" t="s">
        <v>255</v>
      </c>
      <c r="D549" s="13"/>
      <c r="E549" s="13"/>
      <c r="F549" s="14">
        <v>58139.41</v>
      </c>
    </row>
    <row r="550" ht="19.4" customHeight="1" spans="1:6">
      <c r="A550" s="10"/>
      <c r="B550" s="11" t="s">
        <v>117</v>
      </c>
      <c r="C550" s="12" t="s">
        <v>255</v>
      </c>
      <c r="D550" s="13"/>
      <c r="E550" s="13"/>
      <c r="F550" s="14">
        <v>581.39</v>
      </c>
    </row>
    <row r="551" ht="19.4" customHeight="1" spans="1:6">
      <c r="A551" s="10"/>
      <c r="B551" s="11"/>
      <c r="C551" s="12"/>
      <c r="D551" s="13"/>
      <c r="E551" s="13"/>
      <c r="F551" s="56"/>
    </row>
    <row r="552" ht="19.4" customHeight="1" spans="1:6">
      <c r="A552" s="10"/>
      <c r="B552" s="11"/>
      <c r="C552" s="12"/>
      <c r="D552" s="13"/>
      <c r="E552" s="13"/>
      <c r="F552" s="56"/>
    </row>
    <row r="553" ht="19.4" customHeight="1" spans="1:6">
      <c r="A553" s="10"/>
      <c r="B553" s="11"/>
      <c r="C553" s="12"/>
      <c r="D553" s="13"/>
      <c r="E553" s="13"/>
      <c r="F553" s="56"/>
    </row>
    <row r="554" ht="19.4" customHeight="1" spans="1:6">
      <c r="A554" s="10"/>
      <c r="B554" s="11"/>
      <c r="C554" s="12"/>
      <c r="D554" s="13"/>
      <c r="E554" s="13"/>
      <c r="F554" s="56"/>
    </row>
    <row r="555" ht="19.4" customHeight="1" spans="1:6">
      <c r="A555" s="10"/>
      <c r="B555" s="11"/>
      <c r="C555" s="12"/>
      <c r="D555" s="13"/>
      <c r="E555" s="13"/>
      <c r="F555" s="56"/>
    </row>
    <row r="556" ht="19.4" customHeight="1" spans="1:6">
      <c r="A556" s="10"/>
      <c r="B556" s="11"/>
      <c r="C556" s="12"/>
      <c r="D556" s="13"/>
      <c r="E556" s="13"/>
      <c r="F556" s="56"/>
    </row>
    <row r="557" ht="19.4" customHeight="1" spans="1:6">
      <c r="A557" s="10"/>
      <c r="B557" s="11"/>
      <c r="C557" s="12"/>
      <c r="D557" s="13"/>
      <c r="E557" s="13"/>
      <c r="F557" s="56"/>
    </row>
    <row r="558" ht="19.4" customHeight="1" spans="1:6">
      <c r="A558" s="10"/>
      <c r="B558" s="11"/>
      <c r="C558" s="12"/>
      <c r="D558" s="13"/>
      <c r="E558" s="13"/>
      <c r="F558" s="56"/>
    </row>
    <row r="559" ht="19.4" customHeight="1" spans="1:6">
      <c r="A559" s="10"/>
      <c r="B559" s="11"/>
      <c r="C559" s="12"/>
      <c r="D559" s="13"/>
      <c r="E559" s="13"/>
      <c r="F559" s="56"/>
    </row>
    <row r="560" ht="19.4" customHeight="1" spans="1:6">
      <c r="A560" s="10"/>
      <c r="B560" s="11"/>
      <c r="C560" s="12"/>
      <c r="D560" s="13"/>
      <c r="E560" s="13"/>
      <c r="F560" s="56"/>
    </row>
    <row r="561" ht="19.4" customHeight="1" spans="1:6">
      <c r="A561" s="10"/>
      <c r="B561" s="11"/>
      <c r="C561" s="12"/>
      <c r="D561" s="13"/>
      <c r="E561" s="13"/>
      <c r="F561" s="56"/>
    </row>
    <row r="562" ht="19.4" customHeight="1" spans="1:6">
      <c r="A562" s="10"/>
      <c r="B562" s="11"/>
      <c r="C562" s="12"/>
      <c r="D562" s="13"/>
      <c r="E562" s="13"/>
      <c r="F562" s="56"/>
    </row>
    <row r="563" ht="19.4" customHeight="1" spans="1:6">
      <c r="A563" s="10"/>
      <c r="B563" s="11"/>
      <c r="C563" s="12"/>
      <c r="D563" s="13"/>
      <c r="E563" s="13"/>
      <c r="F563" s="56"/>
    </row>
    <row r="564" ht="19.4" customHeight="1" spans="1:6">
      <c r="A564" s="10"/>
      <c r="B564" s="11"/>
      <c r="C564" s="12"/>
      <c r="D564" s="13"/>
      <c r="E564" s="13"/>
      <c r="F564" s="56"/>
    </row>
    <row r="565" ht="19.4" customHeight="1" spans="1:6">
      <c r="A565" s="27"/>
      <c r="B565" s="28"/>
      <c r="C565" s="29"/>
      <c r="D565" s="30"/>
      <c r="E565" s="30"/>
      <c r="F565" s="59"/>
    </row>
    <row r="566" ht="17.1" customHeight="1" spans="1:6">
      <c r="A566" s="32" t="s">
        <v>358</v>
      </c>
      <c r="B566" s="2"/>
      <c r="C566" s="3"/>
      <c r="D566" s="4"/>
      <c r="E566" s="4"/>
      <c r="F566" s="4"/>
    </row>
    <row r="567" ht="17.1" customHeight="1" spans="1:6">
      <c r="A567" s="3"/>
      <c r="B567" s="2"/>
      <c r="C567" s="3"/>
      <c r="D567" s="4"/>
      <c r="E567" s="4"/>
      <c r="F567" s="4"/>
    </row>
    <row r="568" ht="14.4" customHeight="1" spans="1:6">
      <c r="A568" s="42" t="s">
        <v>247</v>
      </c>
      <c r="B568" s="2"/>
      <c r="C568" s="3"/>
      <c r="D568" s="4"/>
      <c r="E568" s="4"/>
      <c r="F568" s="4"/>
    </row>
    <row r="569" ht="31.25" customHeight="1" spans="1:6">
      <c r="A569" s="1" t="s">
        <v>248</v>
      </c>
      <c r="B569" s="2"/>
      <c r="C569" s="3"/>
      <c r="D569" s="4"/>
      <c r="E569" s="4"/>
      <c r="F569" s="4"/>
    </row>
    <row r="570" ht="15.1" customHeight="1" spans="1:6">
      <c r="A570" s="43"/>
      <c r="B570" s="2"/>
      <c r="C570" s="3"/>
      <c r="D570" s="4"/>
      <c r="E570" s="4"/>
      <c r="F570" s="4"/>
    </row>
    <row r="571" ht="20.85" customHeight="1" spans="1:6">
      <c r="A571" s="44" t="s">
        <v>273</v>
      </c>
      <c r="B571" s="45"/>
      <c r="C571" s="44" t="s">
        <v>359</v>
      </c>
      <c r="D571" s="46"/>
      <c r="E571" s="46"/>
      <c r="F571" s="44" t="s">
        <v>251</v>
      </c>
    </row>
    <row r="572" ht="19.4" customHeight="1" spans="1:6">
      <c r="A572" s="47" t="s">
        <v>360</v>
      </c>
      <c r="B572" s="48"/>
      <c r="C572" s="49"/>
      <c r="D572" s="50"/>
      <c r="E572" s="50"/>
      <c r="F572" s="50"/>
    </row>
    <row r="573" ht="18" customHeight="1" spans="1:6">
      <c r="A573" s="51" t="s">
        <v>361</v>
      </c>
      <c r="B573" s="52"/>
      <c r="C573" s="53"/>
      <c r="D573" s="54"/>
      <c r="E573" s="54"/>
      <c r="F573" s="54"/>
    </row>
    <row r="574" ht="24.45" customHeight="1" spans="1:6">
      <c r="A574" s="5" t="s">
        <v>236</v>
      </c>
      <c r="B574" s="6" t="s">
        <v>116</v>
      </c>
      <c r="C574" s="6" t="s">
        <v>55</v>
      </c>
      <c r="D574" s="6" t="s">
        <v>56</v>
      </c>
      <c r="E574" s="6" t="s">
        <v>57</v>
      </c>
      <c r="F574" s="8" t="s">
        <v>58</v>
      </c>
    </row>
    <row r="575" ht="19.4" customHeight="1" spans="1:6">
      <c r="A575" s="36">
        <v>1</v>
      </c>
      <c r="B575" s="11" t="s">
        <v>254</v>
      </c>
      <c r="C575" s="12" t="s">
        <v>255</v>
      </c>
      <c r="D575" s="13"/>
      <c r="E575" s="13"/>
      <c r="F575" s="14">
        <v>6451.64</v>
      </c>
    </row>
    <row r="576" ht="19.4" customHeight="1" spans="1:6">
      <c r="A576" s="55">
        <v>1.1</v>
      </c>
      <c r="B576" s="11" t="s">
        <v>256</v>
      </c>
      <c r="C576" s="12" t="s">
        <v>255</v>
      </c>
      <c r="D576" s="13"/>
      <c r="E576" s="13"/>
      <c r="F576" s="14">
        <v>5902.69</v>
      </c>
    </row>
    <row r="577" ht="19.4" customHeight="1" spans="1:6">
      <c r="A577" s="10" t="s">
        <v>257</v>
      </c>
      <c r="B577" s="11" t="s">
        <v>119</v>
      </c>
      <c r="C577" s="12" t="s">
        <v>255</v>
      </c>
      <c r="D577" s="13"/>
      <c r="E577" s="13"/>
      <c r="F577" s="14">
        <v>156.74</v>
      </c>
    </row>
    <row r="578" ht="19.4" customHeight="1" spans="1:6">
      <c r="A578" s="10" t="s">
        <v>258</v>
      </c>
      <c r="B578" s="11" t="s">
        <v>226</v>
      </c>
      <c r="C578" s="12" t="s">
        <v>259</v>
      </c>
      <c r="D578" s="57">
        <v>30.2</v>
      </c>
      <c r="E578" s="24">
        <v>5.19</v>
      </c>
      <c r="F578" s="14">
        <v>156.74</v>
      </c>
    </row>
    <row r="579" ht="19.4" customHeight="1" spans="1:6">
      <c r="A579" s="10" t="s">
        <v>260</v>
      </c>
      <c r="B579" s="11" t="s">
        <v>120</v>
      </c>
      <c r="C579" s="12" t="s">
        <v>255</v>
      </c>
      <c r="D579" s="13"/>
      <c r="E579" s="13"/>
      <c r="F579" s="14">
        <v>20</v>
      </c>
    </row>
    <row r="580" ht="19.4" customHeight="1" spans="1:6">
      <c r="A580" s="10" t="s">
        <v>258</v>
      </c>
      <c r="B580" s="11" t="s">
        <v>362</v>
      </c>
      <c r="C580" s="12" t="s">
        <v>105</v>
      </c>
      <c r="D580" s="24">
        <v>0.05</v>
      </c>
      <c r="E580" s="25">
        <v>400</v>
      </c>
      <c r="F580" s="14">
        <v>20</v>
      </c>
    </row>
    <row r="581" ht="19.4" customHeight="1" spans="1:6">
      <c r="A581" s="10" t="s">
        <v>261</v>
      </c>
      <c r="B581" s="11" t="s">
        <v>262</v>
      </c>
      <c r="C581" s="12" t="s">
        <v>255</v>
      </c>
      <c r="D581" s="13"/>
      <c r="E581" s="13"/>
      <c r="F581" s="14">
        <v>5492.07</v>
      </c>
    </row>
    <row r="582" ht="19.4" customHeight="1" spans="1:6">
      <c r="A582" s="10" t="s">
        <v>258</v>
      </c>
      <c r="B582" s="11" t="s">
        <v>263</v>
      </c>
      <c r="C582" s="12" t="s">
        <v>264</v>
      </c>
      <c r="D582" s="24">
        <v>2.74</v>
      </c>
      <c r="E582" s="24">
        <v>153.91</v>
      </c>
      <c r="F582" s="14">
        <v>421.71</v>
      </c>
    </row>
    <row r="583" ht="19.4" customHeight="1" spans="1:6">
      <c r="A583" s="10" t="s">
        <v>265</v>
      </c>
      <c r="B583" s="11" t="s">
        <v>266</v>
      </c>
      <c r="C583" s="12" t="s">
        <v>264</v>
      </c>
      <c r="D583" s="24">
        <v>1.37</v>
      </c>
      <c r="E583" s="24">
        <v>139.21</v>
      </c>
      <c r="F583" s="14">
        <v>190.72</v>
      </c>
    </row>
    <row r="584" ht="19.4" customHeight="1" spans="1:6">
      <c r="A584" s="10" t="s">
        <v>267</v>
      </c>
      <c r="B584" s="11" t="s">
        <v>268</v>
      </c>
      <c r="C584" s="12" t="s">
        <v>264</v>
      </c>
      <c r="D584" s="24">
        <v>12.92</v>
      </c>
      <c r="E584" s="24">
        <v>73.13</v>
      </c>
      <c r="F584" s="14">
        <v>944.84</v>
      </c>
    </row>
    <row r="585" ht="19.4" customHeight="1" spans="1:6">
      <c r="A585" s="10" t="s">
        <v>277</v>
      </c>
      <c r="B585" s="11" t="s">
        <v>363</v>
      </c>
      <c r="C585" s="12" t="s">
        <v>264</v>
      </c>
      <c r="D585" s="24">
        <v>25.08</v>
      </c>
      <c r="E585" s="24">
        <v>156.89</v>
      </c>
      <c r="F585" s="14">
        <v>3934.8</v>
      </c>
    </row>
    <row r="586" ht="19.4" customHeight="1" spans="1:6">
      <c r="A586" s="10" t="s">
        <v>269</v>
      </c>
      <c r="B586" s="11" t="s">
        <v>122</v>
      </c>
      <c r="C586" s="12" t="s">
        <v>255</v>
      </c>
      <c r="D586" s="13"/>
      <c r="E586" s="13"/>
      <c r="F586" s="14">
        <v>233.88</v>
      </c>
    </row>
    <row r="587" ht="19.4" customHeight="1" spans="1:6">
      <c r="A587" s="10" t="s">
        <v>258</v>
      </c>
      <c r="B587" s="11" t="s">
        <v>122</v>
      </c>
      <c r="C587" s="12" t="s">
        <v>112</v>
      </c>
      <c r="D587" s="25">
        <v>5</v>
      </c>
      <c r="E587" s="24">
        <v>4017.08</v>
      </c>
      <c r="F587" s="14">
        <v>200.85</v>
      </c>
    </row>
    <row r="588" ht="19.4" customHeight="1" spans="1:6">
      <c r="A588" s="10" t="s">
        <v>265</v>
      </c>
      <c r="B588" s="11" t="s">
        <v>122</v>
      </c>
      <c r="C588" s="12" t="s">
        <v>112</v>
      </c>
      <c r="D588" s="25">
        <v>2</v>
      </c>
      <c r="E588" s="24">
        <v>1651.73</v>
      </c>
      <c r="F588" s="14">
        <v>33.03</v>
      </c>
    </row>
    <row r="589" ht="19.4" customHeight="1" spans="1:6">
      <c r="A589" s="55">
        <v>1.2</v>
      </c>
      <c r="B589" s="11" t="s">
        <v>123</v>
      </c>
      <c r="C589" s="12" t="s">
        <v>112</v>
      </c>
      <c r="D589" s="57">
        <v>9.3</v>
      </c>
      <c r="E589" s="24">
        <v>5902.69</v>
      </c>
      <c r="F589" s="14">
        <v>548.95</v>
      </c>
    </row>
    <row r="590" ht="19.4" customHeight="1" spans="1:6">
      <c r="A590" s="36">
        <v>2</v>
      </c>
      <c r="B590" s="11" t="s">
        <v>124</v>
      </c>
      <c r="C590" s="12" t="s">
        <v>112</v>
      </c>
      <c r="D590" s="25">
        <v>8</v>
      </c>
      <c r="E590" s="24">
        <v>6451.64</v>
      </c>
      <c r="F590" s="14">
        <v>516.13</v>
      </c>
    </row>
    <row r="591" ht="19.4" customHeight="1" spans="1:6">
      <c r="A591" s="36">
        <v>3</v>
      </c>
      <c r="B591" s="11" t="s">
        <v>125</v>
      </c>
      <c r="C591" s="12" t="s">
        <v>112</v>
      </c>
      <c r="D591" s="25">
        <v>7</v>
      </c>
      <c r="E591" s="24">
        <v>6967.77</v>
      </c>
      <c r="F591" s="14">
        <v>487.74</v>
      </c>
    </row>
    <row r="592" ht="19.4" customHeight="1" spans="1:6">
      <c r="A592" s="36">
        <v>4</v>
      </c>
      <c r="B592" s="11" t="s">
        <v>126</v>
      </c>
      <c r="C592" s="12" t="s">
        <v>255</v>
      </c>
      <c r="D592" s="13"/>
      <c r="E592" s="13"/>
      <c r="F592" s="14">
        <v>1554.71</v>
      </c>
    </row>
    <row r="593" ht="19.4" customHeight="1" spans="1:6">
      <c r="A593" s="10" t="s">
        <v>258</v>
      </c>
      <c r="B593" s="11" t="s">
        <v>270</v>
      </c>
      <c r="C593" s="12" t="s">
        <v>140</v>
      </c>
      <c r="D593" s="58">
        <v>547.434</v>
      </c>
      <c r="E593" s="24">
        <v>2.84</v>
      </c>
      <c r="F593" s="14">
        <v>1554.71</v>
      </c>
    </row>
    <row r="594" ht="19.4" customHeight="1" spans="1:6">
      <c r="A594" s="36">
        <v>5</v>
      </c>
      <c r="B594" s="11" t="s">
        <v>127</v>
      </c>
      <c r="C594" s="12" t="s">
        <v>112</v>
      </c>
      <c r="D594" s="25">
        <v>9</v>
      </c>
      <c r="E594" s="24">
        <v>9010.22</v>
      </c>
      <c r="F594" s="14">
        <v>810.92</v>
      </c>
    </row>
    <row r="595" ht="19.4" customHeight="1" spans="1:6">
      <c r="A595" s="36">
        <v>6</v>
      </c>
      <c r="B595" s="11" t="s">
        <v>271</v>
      </c>
      <c r="C595" s="12" t="s">
        <v>255</v>
      </c>
      <c r="D595" s="13"/>
      <c r="E595" s="13"/>
      <c r="F595" s="14">
        <v>9821.14</v>
      </c>
    </row>
    <row r="596" ht="19.4" customHeight="1" spans="1:6">
      <c r="A596" s="36">
        <v>7</v>
      </c>
      <c r="B596" s="11" t="s">
        <v>24</v>
      </c>
      <c r="C596" s="12" t="s">
        <v>255</v>
      </c>
      <c r="D596" s="13"/>
      <c r="E596" s="13"/>
      <c r="F596" s="14">
        <v>9821.14</v>
      </c>
    </row>
    <row r="597" ht="19.4" customHeight="1" spans="1:6">
      <c r="A597" s="10"/>
      <c r="B597" s="11" t="s">
        <v>117</v>
      </c>
      <c r="C597" s="12" t="s">
        <v>255</v>
      </c>
      <c r="D597" s="13"/>
      <c r="E597" s="13"/>
      <c r="F597" s="14">
        <v>98.21</v>
      </c>
    </row>
    <row r="598" ht="19.4" customHeight="1" spans="1:6">
      <c r="A598" s="10"/>
      <c r="B598" s="11"/>
      <c r="C598" s="12"/>
      <c r="D598" s="13"/>
      <c r="E598" s="13"/>
      <c r="F598" s="56"/>
    </row>
    <row r="599" ht="19.4" customHeight="1" spans="1:6">
      <c r="A599" s="10"/>
      <c r="B599" s="11"/>
      <c r="C599" s="12"/>
      <c r="D599" s="13"/>
      <c r="E599" s="13"/>
      <c r="F599" s="56"/>
    </row>
    <row r="600" ht="19.4" customHeight="1" spans="1:6">
      <c r="A600" s="10"/>
      <c r="B600" s="11"/>
      <c r="C600" s="12"/>
      <c r="D600" s="13"/>
      <c r="E600" s="13"/>
      <c r="F600" s="56"/>
    </row>
    <row r="601" ht="19.4" customHeight="1" spans="1:6">
      <c r="A601" s="10"/>
      <c r="B601" s="11"/>
      <c r="C601" s="12"/>
      <c r="D601" s="13"/>
      <c r="E601" s="13"/>
      <c r="F601" s="56"/>
    </row>
    <row r="602" ht="19.4" customHeight="1" spans="1:6">
      <c r="A602" s="10"/>
      <c r="B602" s="11"/>
      <c r="C602" s="12"/>
      <c r="D602" s="13"/>
      <c r="E602" s="13"/>
      <c r="F602" s="56"/>
    </row>
    <row r="603" ht="19.4" customHeight="1" spans="1:6">
      <c r="A603" s="10"/>
      <c r="B603" s="11"/>
      <c r="C603" s="12"/>
      <c r="D603" s="13"/>
      <c r="E603" s="13"/>
      <c r="F603" s="56"/>
    </row>
    <row r="604" ht="19.4" customHeight="1" spans="1:6">
      <c r="A604" s="10"/>
      <c r="B604" s="11"/>
      <c r="C604" s="12"/>
      <c r="D604" s="13"/>
      <c r="E604" s="13"/>
      <c r="F604" s="56"/>
    </row>
    <row r="605" ht="19.4" customHeight="1" spans="1:6">
      <c r="A605" s="10"/>
      <c r="B605" s="11"/>
      <c r="C605" s="12"/>
      <c r="D605" s="13"/>
      <c r="E605" s="13"/>
      <c r="F605" s="56"/>
    </row>
    <row r="606" ht="19.4" customHeight="1" spans="1:6">
      <c r="A606" s="27"/>
      <c r="B606" s="28"/>
      <c r="C606" s="29"/>
      <c r="D606" s="30"/>
      <c r="E606" s="30"/>
      <c r="F606" s="59"/>
    </row>
    <row r="607" ht="11" customHeight="1" spans="1:6">
      <c r="A607" s="32" t="s">
        <v>364</v>
      </c>
      <c r="B607" s="2"/>
      <c r="C607" s="3"/>
      <c r="D607" s="4"/>
      <c r="E607" s="4"/>
      <c r="F607" s="4"/>
    </row>
    <row r="608" ht="11" customHeight="1" spans="1:6">
      <c r="A608" s="3"/>
      <c r="B608" s="2"/>
      <c r="C608" s="3"/>
      <c r="D608" s="4"/>
      <c r="E608" s="4"/>
      <c r="F608" s="4"/>
    </row>
    <row r="609" ht="14.4" customHeight="1" spans="1:6">
      <c r="A609" s="42" t="s">
        <v>247</v>
      </c>
      <c r="B609" s="2"/>
      <c r="C609" s="3"/>
      <c r="D609" s="4"/>
      <c r="E609" s="4"/>
      <c r="F609" s="4"/>
    </row>
    <row r="610" ht="31.25" customHeight="1" spans="1:6">
      <c r="A610" s="1" t="s">
        <v>248</v>
      </c>
      <c r="B610" s="2"/>
      <c r="C610" s="3"/>
      <c r="D610" s="4"/>
      <c r="E610" s="4"/>
      <c r="F610" s="4"/>
    </row>
    <row r="611" ht="15.1" customHeight="1" spans="1:6">
      <c r="A611" s="43"/>
      <c r="B611" s="2"/>
      <c r="C611" s="3"/>
      <c r="D611" s="4"/>
      <c r="E611" s="4"/>
      <c r="F611" s="4"/>
    </row>
    <row r="612" ht="20.85" customHeight="1" spans="1:6">
      <c r="A612" s="44" t="s">
        <v>306</v>
      </c>
      <c r="B612" s="45"/>
      <c r="C612" s="44" t="s">
        <v>365</v>
      </c>
      <c r="D612" s="46"/>
      <c r="E612" s="46"/>
      <c r="F612" s="44" t="s">
        <v>251</v>
      </c>
    </row>
    <row r="613" ht="19.4" customHeight="1" spans="1:6">
      <c r="A613" s="47" t="s">
        <v>366</v>
      </c>
      <c r="B613" s="48"/>
      <c r="C613" s="49"/>
      <c r="D613" s="50"/>
      <c r="E613" s="50"/>
      <c r="F613" s="50"/>
    </row>
    <row r="614" ht="24.75" customHeight="1" spans="1:6">
      <c r="A614" s="51" t="s">
        <v>276</v>
      </c>
      <c r="B614" s="52"/>
      <c r="C614" s="53"/>
      <c r="D614" s="54"/>
      <c r="E614" s="54"/>
      <c r="F614" s="54"/>
    </row>
    <row r="615" ht="24.45" customHeight="1" spans="1:6">
      <c r="A615" s="5" t="s">
        <v>236</v>
      </c>
      <c r="B615" s="6" t="s">
        <v>116</v>
      </c>
      <c r="C615" s="6" t="s">
        <v>55</v>
      </c>
      <c r="D615" s="6" t="s">
        <v>56</v>
      </c>
      <c r="E615" s="6" t="s">
        <v>57</v>
      </c>
      <c r="F615" s="8" t="s">
        <v>58</v>
      </c>
    </row>
    <row r="616" ht="19.4" customHeight="1" spans="1:6">
      <c r="A616" s="36">
        <v>1</v>
      </c>
      <c r="B616" s="11" t="s">
        <v>254</v>
      </c>
      <c r="C616" s="12" t="s">
        <v>255</v>
      </c>
      <c r="D616" s="13"/>
      <c r="E616" s="13"/>
      <c r="F616" s="14">
        <v>27198.19</v>
      </c>
    </row>
    <row r="617" ht="19.4" customHeight="1" spans="1:6">
      <c r="A617" s="55">
        <v>1.1</v>
      </c>
      <c r="B617" s="11" t="s">
        <v>256</v>
      </c>
      <c r="C617" s="12" t="s">
        <v>255</v>
      </c>
      <c r="D617" s="13"/>
      <c r="E617" s="13"/>
      <c r="F617" s="14">
        <v>24658.38</v>
      </c>
    </row>
    <row r="618" ht="19.4" customHeight="1" spans="1:6">
      <c r="A618" s="10" t="s">
        <v>257</v>
      </c>
      <c r="B618" s="11" t="s">
        <v>119</v>
      </c>
      <c r="C618" s="12" t="s">
        <v>255</v>
      </c>
      <c r="D618" s="13"/>
      <c r="E618" s="13"/>
      <c r="F618" s="14">
        <v>8167.51</v>
      </c>
    </row>
    <row r="619" ht="19.4" customHeight="1" spans="1:6">
      <c r="A619" s="10" t="s">
        <v>258</v>
      </c>
      <c r="B619" s="11" t="s">
        <v>223</v>
      </c>
      <c r="C619" s="12" t="s">
        <v>259</v>
      </c>
      <c r="D619" s="57">
        <v>20.4</v>
      </c>
      <c r="E619" s="24">
        <v>12.12</v>
      </c>
      <c r="F619" s="14">
        <v>247.25</v>
      </c>
    </row>
    <row r="620" ht="19.4" customHeight="1" spans="1:6">
      <c r="A620" s="10" t="s">
        <v>265</v>
      </c>
      <c r="B620" s="11" t="s">
        <v>224</v>
      </c>
      <c r="C620" s="12" t="s">
        <v>259</v>
      </c>
      <c r="D620" s="57">
        <v>47.5</v>
      </c>
      <c r="E620" s="24">
        <v>11.26</v>
      </c>
      <c r="F620" s="14">
        <v>534.85</v>
      </c>
    </row>
    <row r="621" ht="19.4" customHeight="1" spans="1:6">
      <c r="A621" s="10" t="s">
        <v>267</v>
      </c>
      <c r="B621" s="11" t="s">
        <v>225</v>
      </c>
      <c r="C621" s="12" t="s">
        <v>259</v>
      </c>
      <c r="D621" s="63">
        <v>479.1976</v>
      </c>
      <c r="E621" s="24">
        <v>9.59</v>
      </c>
      <c r="F621" s="14">
        <v>4595.5</v>
      </c>
    </row>
    <row r="622" ht="19.4" customHeight="1" spans="1:6">
      <c r="A622" s="10" t="s">
        <v>277</v>
      </c>
      <c r="B622" s="11" t="s">
        <v>226</v>
      </c>
      <c r="C622" s="12" t="s">
        <v>259</v>
      </c>
      <c r="D622" s="63">
        <v>537.5544</v>
      </c>
      <c r="E622" s="24">
        <v>5.19</v>
      </c>
      <c r="F622" s="14">
        <v>2789.91</v>
      </c>
    </row>
    <row r="623" ht="19.4" customHeight="1" spans="1:6">
      <c r="A623" s="10" t="s">
        <v>260</v>
      </c>
      <c r="B623" s="11" t="s">
        <v>120</v>
      </c>
      <c r="C623" s="12" t="s">
        <v>255</v>
      </c>
      <c r="D623" s="13"/>
      <c r="E623" s="13"/>
      <c r="F623" s="14">
        <v>15060.89</v>
      </c>
    </row>
    <row r="624" ht="19.4" customHeight="1" spans="1:6">
      <c r="A624" s="10" t="s">
        <v>258</v>
      </c>
      <c r="B624" s="11" t="s">
        <v>278</v>
      </c>
      <c r="C624" s="12" t="s">
        <v>63</v>
      </c>
      <c r="D624" s="25">
        <v>70</v>
      </c>
      <c r="E624" s="24">
        <v>1.19</v>
      </c>
      <c r="F624" s="14">
        <v>83.3</v>
      </c>
    </row>
    <row r="625" ht="19.4" customHeight="1" spans="1:6">
      <c r="A625" s="10" t="s">
        <v>265</v>
      </c>
      <c r="B625" s="11" t="s">
        <v>350</v>
      </c>
      <c r="C625" s="12" t="s">
        <v>63</v>
      </c>
      <c r="D625" s="58">
        <v>34.402</v>
      </c>
      <c r="E625" s="25">
        <v>35</v>
      </c>
      <c r="F625" s="14">
        <v>1204.07</v>
      </c>
    </row>
    <row r="626" ht="19.4" customHeight="1" spans="1:6">
      <c r="A626" s="10" t="s">
        <v>267</v>
      </c>
      <c r="B626" s="11" t="s">
        <v>279</v>
      </c>
      <c r="C626" s="12" t="s">
        <v>63</v>
      </c>
      <c r="D626" s="24">
        <v>0.26</v>
      </c>
      <c r="E626" s="25">
        <v>1622</v>
      </c>
      <c r="F626" s="14">
        <v>421.72</v>
      </c>
    </row>
    <row r="627" ht="19.4" customHeight="1" spans="1:6">
      <c r="A627" s="10" t="s">
        <v>277</v>
      </c>
      <c r="B627" s="11" t="s">
        <v>280</v>
      </c>
      <c r="C627" s="12" t="s">
        <v>140</v>
      </c>
      <c r="D627" s="24">
        <v>0.66</v>
      </c>
      <c r="E627" s="57">
        <v>6.2</v>
      </c>
      <c r="F627" s="14">
        <v>4.09</v>
      </c>
    </row>
    <row r="628" ht="19.4" customHeight="1" spans="1:6">
      <c r="A628" s="10" t="s">
        <v>282</v>
      </c>
      <c r="B628" s="11" t="s">
        <v>281</v>
      </c>
      <c r="C628" s="12" t="s">
        <v>140</v>
      </c>
      <c r="D628" s="24">
        <v>6.65</v>
      </c>
      <c r="E628" s="57">
        <v>5.4</v>
      </c>
      <c r="F628" s="14">
        <v>35.91</v>
      </c>
    </row>
    <row r="629" ht="19.4" customHeight="1" spans="1:6">
      <c r="A629" s="10" t="s">
        <v>284</v>
      </c>
      <c r="B629" s="11" t="s">
        <v>283</v>
      </c>
      <c r="C629" s="12" t="s">
        <v>140</v>
      </c>
      <c r="D629" s="24">
        <v>0.62</v>
      </c>
      <c r="E629" s="57">
        <v>5.2</v>
      </c>
      <c r="F629" s="14">
        <v>3.22</v>
      </c>
    </row>
    <row r="630" ht="19.4" customHeight="1" spans="1:6">
      <c r="A630" s="10" t="s">
        <v>286</v>
      </c>
      <c r="B630" s="11" t="s">
        <v>285</v>
      </c>
      <c r="C630" s="12" t="s">
        <v>140</v>
      </c>
      <c r="D630" s="24">
        <v>30.99</v>
      </c>
      <c r="E630" s="57">
        <v>5.2</v>
      </c>
      <c r="F630" s="14">
        <v>161.15</v>
      </c>
    </row>
    <row r="631" ht="19.4" customHeight="1" spans="1:6">
      <c r="A631" s="10" t="s">
        <v>288</v>
      </c>
      <c r="B631" s="11" t="s">
        <v>287</v>
      </c>
      <c r="C631" s="12" t="s">
        <v>140</v>
      </c>
      <c r="D631" s="24">
        <v>19.86</v>
      </c>
      <c r="E631" s="57">
        <v>5.5</v>
      </c>
      <c r="F631" s="14">
        <v>109.23</v>
      </c>
    </row>
    <row r="632" ht="19.4" customHeight="1" spans="1:6">
      <c r="A632" s="10" t="s">
        <v>290</v>
      </c>
      <c r="B632" s="11" t="s">
        <v>289</v>
      </c>
      <c r="C632" s="12" t="s">
        <v>140</v>
      </c>
      <c r="D632" s="57">
        <v>13.3</v>
      </c>
      <c r="E632" s="57">
        <v>5.5</v>
      </c>
      <c r="F632" s="14">
        <v>73.15</v>
      </c>
    </row>
    <row r="633" ht="19.4" customHeight="1" spans="1:6">
      <c r="A633" s="10" t="s">
        <v>292</v>
      </c>
      <c r="B633" s="11" t="s">
        <v>291</v>
      </c>
      <c r="C633" s="12" t="s">
        <v>63</v>
      </c>
      <c r="D633" s="57">
        <v>0.7</v>
      </c>
      <c r="E633" s="25">
        <v>450</v>
      </c>
      <c r="F633" s="14">
        <v>315</v>
      </c>
    </row>
    <row r="634" ht="24.75" customHeight="1" spans="1:6">
      <c r="A634" s="10" t="s">
        <v>355</v>
      </c>
      <c r="B634" s="11" t="s">
        <v>293</v>
      </c>
      <c r="C634" s="12" t="s">
        <v>63</v>
      </c>
      <c r="D634" s="57">
        <v>82.4</v>
      </c>
      <c r="E634" s="24">
        <v>153.52</v>
      </c>
      <c r="F634" s="14">
        <v>12650.05</v>
      </c>
    </row>
    <row r="635" ht="19.4" customHeight="1" spans="1:6">
      <c r="A635" s="10" t="s">
        <v>261</v>
      </c>
      <c r="B635" s="11" t="s">
        <v>262</v>
      </c>
      <c r="C635" s="12" t="s">
        <v>255</v>
      </c>
      <c r="D635" s="13"/>
      <c r="E635" s="13"/>
      <c r="F635" s="14">
        <v>1048.4</v>
      </c>
    </row>
    <row r="636" ht="19.4" customHeight="1" spans="1:6">
      <c r="A636" s="10" t="s">
        <v>258</v>
      </c>
      <c r="B636" s="11" t="s">
        <v>189</v>
      </c>
      <c r="C636" s="12" t="s">
        <v>264</v>
      </c>
      <c r="D636" s="58">
        <v>130.192</v>
      </c>
      <c r="E636" s="24">
        <v>0.84</v>
      </c>
      <c r="F636" s="14">
        <v>109.36</v>
      </c>
    </row>
    <row r="637" ht="19.4" customHeight="1" spans="1:6">
      <c r="A637" s="10" t="s">
        <v>265</v>
      </c>
      <c r="B637" s="11" t="s">
        <v>294</v>
      </c>
      <c r="C637" s="12" t="s">
        <v>264</v>
      </c>
      <c r="D637" s="58">
        <v>14.832</v>
      </c>
      <c r="E637" s="24">
        <v>28.71</v>
      </c>
      <c r="F637" s="14">
        <v>425.83</v>
      </c>
    </row>
    <row r="638" ht="19.4" customHeight="1" spans="1:6">
      <c r="A638" s="10" t="s">
        <v>267</v>
      </c>
      <c r="B638" s="11" t="s">
        <v>295</v>
      </c>
      <c r="C638" s="12" t="s">
        <v>264</v>
      </c>
      <c r="D638" s="25">
        <v>24</v>
      </c>
      <c r="E638" s="24">
        <v>3.63</v>
      </c>
      <c r="F638" s="14">
        <v>87.12</v>
      </c>
    </row>
    <row r="639" ht="19.4" customHeight="1" spans="1:6">
      <c r="A639" s="10" t="s">
        <v>277</v>
      </c>
      <c r="B639" s="11" t="s">
        <v>296</v>
      </c>
      <c r="C639" s="12" t="s">
        <v>264</v>
      </c>
      <c r="D639" s="57">
        <v>7.8</v>
      </c>
      <c r="E639" s="24">
        <v>37.9</v>
      </c>
      <c r="F639" s="14">
        <v>295.62</v>
      </c>
    </row>
    <row r="640" ht="19.4" customHeight="1" spans="1:6">
      <c r="A640" s="10" t="s">
        <v>282</v>
      </c>
      <c r="B640" s="11" t="s">
        <v>297</v>
      </c>
      <c r="C640" s="12" t="s">
        <v>264</v>
      </c>
      <c r="D640" s="24">
        <v>0.54</v>
      </c>
      <c r="E640" s="24">
        <v>65.84</v>
      </c>
      <c r="F640" s="14">
        <v>35.55</v>
      </c>
    </row>
    <row r="641" ht="19.4" customHeight="1" spans="1:6">
      <c r="A641" s="10" t="s">
        <v>284</v>
      </c>
      <c r="B641" s="11" t="s">
        <v>297</v>
      </c>
      <c r="C641" s="12" t="s">
        <v>264</v>
      </c>
      <c r="D641" s="24">
        <v>0.05</v>
      </c>
      <c r="E641" s="24">
        <v>96.03</v>
      </c>
      <c r="F641" s="14">
        <v>4.8</v>
      </c>
    </row>
    <row r="642" ht="19.4" customHeight="1" spans="1:6">
      <c r="A642" s="10" t="s">
        <v>286</v>
      </c>
      <c r="B642" s="11" t="s">
        <v>356</v>
      </c>
      <c r="C642" s="12" t="s">
        <v>264</v>
      </c>
      <c r="D642" s="24">
        <v>0.72</v>
      </c>
      <c r="E642" s="24">
        <v>86.35</v>
      </c>
      <c r="F642" s="14">
        <v>62.17</v>
      </c>
    </row>
    <row r="643" ht="19.4" customHeight="1" spans="1:6">
      <c r="A643" s="10" t="s">
        <v>288</v>
      </c>
      <c r="B643" s="11" t="s">
        <v>298</v>
      </c>
      <c r="C643" s="12" t="s">
        <v>264</v>
      </c>
      <c r="D643" s="24">
        <v>0.05</v>
      </c>
      <c r="E643" s="24">
        <v>78.59</v>
      </c>
      <c r="F643" s="14">
        <v>3.93</v>
      </c>
    </row>
    <row r="644" ht="19.4" customHeight="1" spans="1:6">
      <c r="A644" s="10" t="s">
        <v>290</v>
      </c>
      <c r="B644" s="11" t="s">
        <v>299</v>
      </c>
      <c r="C644" s="12" t="s">
        <v>264</v>
      </c>
      <c r="D644" s="57">
        <v>0.9</v>
      </c>
      <c r="E644" s="24">
        <v>26.69</v>
      </c>
      <c r="F644" s="14">
        <v>24.02</v>
      </c>
    </row>
    <row r="645" ht="19.4" customHeight="1" spans="1:6">
      <c r="A645" s="10" t="s">
        <v>269</v>
      </c>
      <c r="B645" s="11" t="s">
        <v>122</v>
      </c>
      <c r="C645" s="12" t="s">
        <v>255</v>
      </c>
      <c r="D645" s="13"/>
      <c r="E645" s="13"/>
      <c r="F645" s="14">
        <v>381.58</v>
      </c>
    </row>
    <row r="646" ht="19.4" customHeight="1" spans="1:6">
      <c r="A646" s="27" t="s">
        <v>258</v>
      </c>
      <c r="B646" s="28" t="s">
        <v>122</v>
      </c>
      <c r="C646" s="29" t="s">
        <v>112</v>
      </c>
      <c r="D646" s="65">
        <v>0.9</v>
      </c>
      <c r="E646" s="61">
        <v>21497.92</v>
      </c>
      <c r="F646" s="62">
        <v>193.48</v>
      </c>
    </row>
    <row r="647" ht="14.6" customHeight="1" spans="1:6">
      <c r="A647" s="32" t="s">
        <v>367</v>
      </c>
      <c r="B647" s="2"/>
      <c r="C647" s="3"/>
      <c r="D647" s="4"/>
      <c r="E647" s="4"/>
      <c r="F647" s="4"/>
    </row>
    <row r="648" ht="14.6" customHeight="1" spans="1:6">
      <c r="A648" s="3"/>
      <c r="B648" s="2"/>
      <c r="C648" s="3"/>
      <c r="D648" s="4"/>
      <c r="E648" s="4"/>
      <c r="F648" s="4"/>
    </row>
    <row r="649" ht="14.4" customHeight="1" spans="1:6">
      <c r="A649" s="42" t="s">
        <v>247</v>
      </c>
      <c r="B649" s="2"/>
      <c r="C649" s="3"/>
      <c r="D649" s="4"/>
      <c r="E649" s="4"/>
      <c r="F649" s="4"/>
    </row>
    <row r="650" ht="31.25" customHeight="1" spans="1:6">
      <c r="A650" s="1" t="s">
        <v>248</v>
      </c>
      <c r="B650" s="2"/>
      <c r="C650" s="3"/>
      <c r="D650" s="4"/>
      <c r="E650" s="4"/>
      <c r="F650" s="4"/>
    </row>
    <row r="651" ht="15.1" customHeight="1" spans="1:6">
      <c r="A651" s="43"/>
      <c r="B651" s="2"/>
      <c r="C651" s="3"/>
      <c r="D651" s="4"/>
      <c r="E651" s="4"/>
      <c r="F651" s="4"/>
    </row>
    <row r="652" ht="20.85" customHeight="1" spans="1:6">
      <c r="A652" s="44" t="s">
        <v>306</v>
      </c>
      <c r="B652" s="45"/>
      <c r="C652" s="44" t="s">
        <v>365</v>
      </c>
      <c r="D652" s="46"/>
      <c r="E652" s="46"/>
      <c r="F652" s="44" t="s">
        <v>251</v>
      </c>
    </row>
    <row r="653" ht="19.4" customHeight="1" spans="1:6">
      <c r="A653" s="47" t="s">
        <v>366</v>
      </c>
      <c r="B653" s="48"/>
      <c r="C653" s="49"/>
      <c r="D653" s="50"/>
      <c r="E653" s="50"/>
      <c r="F653" s="50"/>
    </row>
    <row r="654" ht="24.75" customHeight="1" spans="1:6">
      <c r="A654" s="51" t="s">
        <v>276</v>
      </c>
      <c r="B654" s="52"/>
      <c r="C654" s="53"/>
      <c r="D654" s="54"/>
      <c r="E654" s="54"/>
      <c r="F654" s="54"/>
    </row>
    <row r="655" ht="24.45" customHeight="1" spans="1:6">
      <c r="A655" s="5" t="s">
        <v>236</v>
      </c>
      <c r="B655" s="6" t="s">
        <v>116</v>
      </c>
      <c r="C655" s="6" t="s">
        <v>55</v>
      </c>
      <c r="D655" s="6" t="s">
        <v>56</v>
      </c>
      <c r="E655" s="6" t="s">
        <v>57</v>
      </c>
      <c r="F655" s="8" t="s">
        <v>58</v>
      </c>
    </row>
    <row r="656" ht="19.4" customHeight="1" spans="1:6">
      <c r="A656" s="10" t="s">
        <v>265</v>
      </c>
      <c r="B656" s="11" t="s">
        <v>122</v>
      </c>
      <c r="C656" s="12" t="s">
        <v>112</v>
      </c>
      <c r="D656" s="57">
        <v>5.9</v>
      </c>
      <c r="E656" s="24">
        <v>2110.29</v>
      </c>
      <c r="F656" s="14">
        <v>124.51</v>
      </c>
    </row>
    <row r="657" ht="19.4" customHeight="1" spans="1:6">
      <c r="A657" s="10" t="s">
        <v>267</v>
      </c>
      <c r="B657" s="11" t="s">
        <v>122</v>
      </c>
      <c r="C657" s="12" t="s">
        <v>112</v>
      </c>
      <c r="D657" s="25">
        <v>6</v>
      </c>
      <c r="E657" s="24">
        <v>500.95</v>
      </c>
      <c r="F657" s="14">
        <v>30.06</v>
      </c>
    </row>
    <row r="658" ht="19.4" customHeight="1" spans="1:6">
      <c r="A658" s="10" t="s">
        <v>277</v>
      </c>
      <c r="B658" s="11" t="s">
        <v>122</v>
      </c>
      <c r="C658" s="12" t="s">
        <v>112</v>
      </c>
      <c r="D658" s="25">
        <v>20</v>
      </c>
      <c r="E658" s="24">
        <v>167.64</v>
      </c>
      <c r="F658" s="14">
        <v>33.53</v>
      </c>
    </row>
    <row r="659" ht="19.4" customHeight="1" spans="1:6">
      <c r="A659" s="55">
        <v>1.2</v>
      </c>
      <c r="B659" s="11" t="s">
        <v>123</v>
      </c>
      <c r="C659" s="12" t="s">
        <v>112</v>
      </c>
      <c r="D659" s="57">
        <v>10.3</v>
      </c>
      <c r="E659" s="24">
        <v>24658.38</v>
      </c>
      <c r="F659" s="14">
        <v>2539.81</v>
      </c>
    </row>
    <row r="660" ht="19.4" customHeight="1" spans="1:6">
      <c r="A660" s="36">
        <v>2</v>
      </c>
      <c r="B660" s="11" t="s">
        <v>124</v>
      </c>
      <c r="C660" s="12" t="s">
        <v>112</v>
      </c>
      <c r="D660" s="25">
        <v>6</v>
      </c>
      <c r="E660" s="24">
        <v>27198.19</v>
      </c>
      <c r="F660" s="14">
        <v>1631.89</v>
      </c>
    </row>
    <row r="661" ht="19.4" customHeight="1" spans="1:6">
      <c r="A661" s="36">
        <v>3</v>
      </c>
      <c r="B661" s="11" t="s">
        <v>125</v>
      </c>
      <c r="C661" s="12" t="s">
        <v>112</v>
      </c>
      <c r="D661" s="25">
        <v>7</v>
      </c>
      <c r="E661" s="24">
        <v>28830.08</v>
      </c>
      <c r="F661" s="14">
        <v>2018.11</v>
      </c>
    </row>
    <row r="662" ht="19.4" customHeight="1" spans="1:6">
      <c r="A662" s="36">
        <v>4</v>
      </c>
      <c r="B662" s="11" t="s">
        <v>126</v>
      </c>
      <c r="C662" s="12" t="s">
        <v>255</v>
      </c>
      <c r="D662" s="13"/>
      <c r="E662" s="13"/>
      <c r="F662" s="14">
        <v>21280</v>
      </c>
    </row>
    <row r="663" ht="19.4" customHeight="1" spans="1:6">
      <c r="A663" s="10" t="s">
        <v>258</v>
      </c>
      <c r="B663" s="11" t="s">
        <v>270</v>
      </c>
      <c r="C663" s="12" t="s">
        <v>140</v>
      </c>
      <c r="D663" s="58">
        <v>5.989</v>
      </c>
      <c r="E663" s="24">
        <v>2.84</v>
      </c>
      <c r="F663" s="14">
        <v>17.01</v>
      </c>
    </row>
    <row r="664" ht="19.4" customHeight="1" spans="1:6">
      <c r="A664" s="10" t="s">
        <v>265</v>
      </c>
      <c r="B664" s="11" t="s">
        <v>301</v>
      </c>
      <c r="C664" s="12" t="s">
        <v>140</v>
      </c>
      <c r="D664" s="58">
        <v>4.178</v>
      </c>
      <c r="E664" s="24">
        <v>4.13</v>
      </c>
      <c r="F664" s="14">
        <v>17.26</v>
      </c>
    </row>
    <row r="665" ht="19.4" customHeight="1" spans="1:6">
      <c r="A665" s="10" t="s">
        <v>267</v>
      </c>
      <c r="B665" s="11" t="s">
        <v>302</v>
      </c>
      <c r="C665" s="12" t="s">
        <v>140</v>
      </c>
      <c r="D665" s="63">
        <v>25313.0328</v>
      </c>
      <c r="E665" s="24">
        <v>0.14</v>
      </c>
      <c r="F665" s="14">
        <v>3543.82</v>
      </c>
    </row>
    <row r="666" ht="19.4" customHeight="1" spans="1:6">
      <c r="A666" s="10" t="s">
        <v>277</v>
      </c>
      <c r="B666" s="11" t="s">
        <v>303</v>
      </c>
      <c r="C666" s="12" t="s">
        <v>63</v>
      </c>
      <c r="D666" s="63">
        <v>69.3314</v>
      </c>
      <c r="E666" s="57">
        <v>128.2</v>
      </c>
      <c r="F666" s="14">
        <v>8888.29</v>
      </c>
    </row>
    <row r="667" ht="19.4" customHeight="1" spans="1:6">
      <c r="A667" s="10" t="s">
        <v>282</v>
      </c>
      <c r="B667" s="11" t="s">
        <v>304</v>
      </c>
      <c r="C667" s="12" t="s">
        <v>63</v>
      </c>
      <c r="D667" s="63">
        <v>45.3035</v>
      </c>
      <c r="E667" s="25">
        <v>130</v>
      </c>
      <c r="F667" s="14">
        <v>5889.46</v>
      </c>
    </row>
    <row r="668" ht="19.4" customHeight="1" spans="1:6">
      <c r="A668" s="10" t="s">
        <v>284</v>
      </c>
      <c r="B668" s="11" t="s">
        <v>350</v>
      </c>
      <c r="C668" s="12" t="s">
        <v>63</v>
      </c>
      <c r="D668" s="58">
        <v>34.402</v>
      </c>
      <c r="E668" s="25">
        <v>85</v>
      </c>
      <c r="F668" s="14">
        <v>2924.17</v>
      </c>
    </row>
    <row r="669" ht="19.4" customHeight="1" spans="1:6">
      <c r="A669" s="36">
        <v>5</v>
      </c>
      <c r="B669" s="11" t="s">
        <v>127</v>
      </c>
      <c r="C669" s="12" t="s">
        <v>112</v>
      </c>
      <c r="D669" s="25">
        <v>9</v>
      </c>
      <c r="E669" s="24">
        <v>52128.19</v>
      </c>
      <c r="F669" s="14">
        <v>4691.54</v>
      </c>
    </row>
    <row r="670" ht="19.4" customHeight="1" spans="1:6">
      <c r="A670" s="36">
        <v>6</v>
      </c>
      <c r="B670" s="11" t="s">
        <v>271</v>
      </c>
      <c r="C670" s="12" t="s">
        <v>255</v>
      </c>
      <c r="D670" s="13"/>
      <c r="E670" s="13"/>
      <c r="F670" s="14">
        <v>56819.73</v>
      </c>
    </row>
    <row r="671" ht="19.4" customHeight="1" spans="1:6">
      <c r="A671" s="36">
        <v>7</v>
      </c>
      <c r="B671" s="11" t="s">
        <v>24</v>
      </c>
      <c r="C671" s="12" t="s">
        <v>255</v>
      </c>
      <c r="D671" s="13"/>
      <c r="E671" s="13"/>
      <c r="F671" s="14">
        <v>56819.73</v>
      </c>
    </row>
    <row r="672" ht="19.4" customHeight="1" spans="1:6">
      <c r="A672" s="10"/>
      <c r="B672" s="11" t="s">
        <v>117</v>
      </c>
      <c r="C672" s="12" t="s">
        <v>255</v>
      </c>
      <c r="D672" s="13"/>
      <c r="E672" s="13"/>
      <c r="F672" s="14">
        <v>568.2</v>
      </c>
    </row>
    <row r="673" ht="19.4" customHeight="1" spans="1:6">
      <c r="A673" s="10"/>
      <c r="B673" s="11"/>
      <c r="C673" s="12"/>
      <c r="D673" s="13"/>
      <c r="E673" s="13"/>
      <c r="F673" s="56"/>
    </row>
    <row r="674" ht="19.4" customHeight="1" spans="1:6">
      <c r="A674" s="10"/>
      <c r="B674" s="11"/>
      <c r="C674" s="12"/>
      <c r="D674" s="13"/>
      <c r="E674" s="13"/>
      <c r="F674" s="56"/>
    </row>
    <row r="675" ht="19.4" customHeight="1" spans="1:6">
      <c r="A675" s="10"/>
      <c r="B675" s="11"/>
      <c r="C675" s="12"/>
      <c r="D675" s="13"/>
      <c r="E675" s="13"/>
      <c r="F675" s="56"/>
    </row>
    <row r="676" ht="19.4" customHeight="1" spans="1:6">
      <c r="A676" s="10"/>
      <c r="B676" s="11"/>
      <c r="C676" s="12"/>
      <c r="D676" s="13"/>
      <c r="E676" s="13"/>
      <c r="F676" s="56"/>
    </row>
    <row r="677" ht="19.4" customHeight="1" spans="1:6">
      <c r="A677" s="10"/>
      <c r="B677" s="11"/>
      <c r="C677" s="12"/>
      <c r="D677" s="13"/>
      <c r="E677" s="13"/>
      <c r="F677" s="56"/>
    </row>
    <row r="678" ht="19.4" customHeight="1" spans="1:6">
      <c r="A678" s="10"/>
      <c r="B678" s="11"/>
      <c r="C678" s="12"/>
      <c r="D678" s="13"/>
      <c r="E678" s="13"/>
      <c r="F678" s="56"/>
    </row>
    <row r="679" ht="19.4" customHeight="1" spans="1:6">
      <c r="A679" s="10"/>
      <c r="B679" s="11"/>
      <c r="C679" s="12"/>
      <c r="D679" s="13"/>
      <c r="E679" s="13"/>
      <c r="F679" s="56"/>
    </row>
    <row r="680" ht="19.4" customHeight="1" spans="1:6">
      <c r="A680" s="10"/>
      <c r="B680" s="11"/>
      <c r="C680" s="12"/>
      <c r="D680" s="13"/>
      <c r="E680" s="13"/>
      <c r="F680" s="56"/>
    </row>
    <row r="681" ht="19.4" customHeight="1" spans="1:6">
      <c r="A681" s="10"/>
      <c r="B681" s="11"/>
      <c r="C681" s="12"/>
      <c r="D681" s="13"/>
      <c r="E681" s="13"/>
      <c r="F681" s="56"/>
    </row>
    <row r="682" ht="19.4" customHeight="1" spans="1:6">
      <c r="A682" s="10"/>
      <c r="B682" s="11"/>
      <c r="C682" s="12"/>
      <c r="D682" s="13"/>
      <c r="E682" s="13"/>
      <c r="F682" s="56"/>
    </row>
    <row r="683" ht="19.4" customHeight="1" spans="1:6">
      <c r="A683" s="10"/>
      <c r="B683" s="11"/>
      <c r="C683" s="12"/>
      <c r="D683" s="13"/>
      <c r="E683" s="13"/>
      <c r="F683" s="56"/>
    </row>
    <row r="684" ht="19.4" customHeight="1" spans="1:6">
      <c r="A684" s="10"/>
      <c r="B684" s="11"/>
      <c r="C684" s="12"/>
      <c r="D684" s="13"/>
      <c r="E684" s="13"/>
      <c r="F684" s="56"/>
    </row>
    <row r="685" ht="19.4" customHeight="1" spans="1:6">
      <c r="A685" s="10"/>
      <c r="B685" s="11"/>
      <c r="C685" s="12"/>
      <c r="D685" s="13"/>
      <c r="E685" s="13"/>
      <c r="F685" s="56"/>
    </row>
    <row r="686" ht="19.4" customHeight="1" spans="1:6">
      <c r="A686" s="27"/>
      <c r="B686" s="28"/>
      <c r="C686" s="29"/>
      <c r="D686" s="30"/>
      <c r="E686" s="30"/>
      <c r="F686" s="59"/>
    </row>
    <row r="687" ht="17.1" customHeight="1" spans="1:6">
      <c r="A687" s="32" t="s">
        <v>368</v>
      </c>
      <c r="B687" s="2"/>
      <c r="C687" s="3"/>
      <c r="D687" s="4"/>
      <c r="E687" s="4"/>
      <c r="F687" s="4"/>
    </row>
    <row r="688" ht="17.1" customHeight="1" spans="1:6">
      <c r="A688" s="3"/>
      <c r="B688" s="2"/>
      <c r="C688" s="3"/>
      <c r="D688" s="4"/>
      <c r="E688" s="4"/>
      <c r="F688" s="4"/>
    </row>
    <row r="689" ht="14.4" customHeight="1" spans="1:6">
      <c r="A689" s="42" t="s">
        <v>247</v>
      </c>
      <c r="B689" s="2"/>
      <c r="C689" s="3"/>
      <c r="D689" s="4"/>
      <c r="E689" s="4"/>
      <c r="F689" s="4"/>
    </row>
    <row r="690" ht="31.25" customHeight="1" spans="1:6">
      <c r="A690" s="1" t="s">
        <v>248</v>
      </c>
      <c r="B690" s="2"/>
      <c r="C690" s="3"/>
      <c r="D690" s="4"/>
      <c r="E690" s="4"/>
      <c r="F690" s="4"/>
    </row>
    <row r="691" ht="15.1" customHeight="1" spans="1:6">
      <c r="A691" s="43"/>
      <c r="B691" s="2"/>
      <c r="C691" s="3"/>
      <c r="D691" s="4"/>
      <c r="E691" s="4"/>
      <c r="F691" s="4"/>
    </row>
    <row r="692" ht="20.85" customHeight="1" spans="1:6">
      <c r="A692" s="44" t="s">
        <v>337</v>
      </c>
      <c r="B692" s="45"/>
      <c r="C692" s="44" t="s">
        <v>369</v>
      </c>
      <c r="D692" s="46"/>
      <c r="E692" s="46"/>
      <c r="F692" s="44" t="s">
        <v>251</v>
      </c>
    </row>
    <row r="693" ht="19.4" customHeight="1" spans="1:6">
      <c r="A693" s="47" t="s">
        <v>370</v>
      </c>
      <c r="B693" s="48"/>
      <c r="C693" s="49"/>
      <c r="D693" s="50"/>
      <c r="E693" s="50"/>
      <c r="F693" s="50"/>
    </row>
    <row r="694" ht="24.75" customHeight="1" spans="1:6">
      <c r="A694" s="51" t="s">
        <v>276</v>
      </c>
      <c r="B694" s="52"/>
      <c r="C694" s="53"/>
      <c r="D694" s="54"/>
      <c r="E694" s="54"/>
      <c r="F694" s="54"/>
    </row>
    <row r="695" ht="24.45" customHeight="1" spans="1:6">
      <c r="A695" s="5" t="s">
        <v>236</v>
      </c>
      <c r="B695" s="6" t="s">
        <v>116</v>
      </c>
      <c r="C695" s="6" t="s">
        <v>55</v>
      </c>
      <c r="D695" s="6" t="s">
        <v>56</v>
      </c>
      <c r="E695" s="6" t="s">
        <v>57</v>
      </c>
      <c r="F695" s="8" t="s">
        <v>58</v>
      </c>
    </row>
    <row r="696" ht="19.4" customHeight="1" spans="1:6">
      <c r="A696" s="36">
        <v>1</v>
      </c>
      <c r="B696" s="11" t="s">
        <v>254</v>
      </c>
      <c r="C696" s="12" t="s">
        <v>255</v>
      </c>
      <c r="D696" s="13"/>
      <c r="E696" s="13"/>
      <c r="F696" s="14">
        <v>48234.9</v>
      </c>
    </row>
    <row r="697" ht="19.4" customHeight="1" spans="1:6">
      <c r="A697" s="55">
        <v>1.1</v>
      </c>
      <c r="B697" s="11" t="s">
        <v>256</v>
      </c>
      <c r="C697" s="12" t="s">
        <v>255</v>
      </c>
      <c r="D697" s="13"/>
      <c r="E697" s="13"/>
      <c r="F697" s="14">
        <v>43730.64</v>
      </c>
    </row>
    <row r="698" ht="19.4" customHeight="1" spans="1:6">
      <c r="A698" s="10" t="s">
        <v>257</v>
      </c>
      <c r="B698" s="11" t="s">
        <v>119</v>
      </c>
      <c r="C698" s="12" t="s">
        <v>255</v>
      </c>
      <c r="D698" s="13"/>
      <c r="E698" s="13"/>
      <c r="F698" s="14">
        <v>10458.2</v>
      </c>
    </row>
    <row r="699" ht="19.4" customHeight="1" spans="1:6">
      <c r="A699" s="10" t="s">
        <v>258</v>
      </c>
      <c r="B699" s="11" t="s">
        <v>223</v>
      </c>
      <c r="C699" s="12" t="s">
        <v>259</v>
      </c>
      <c r="D699" s="57">
        <v>27.2</v>
      </c>
      <c r="E699" s="24">
        <v>12.12</v>
      </c>
      <c r="F699" s="14">
        <v>329.66</v>
      </c>
    </row>
    <row r="700" ht="19.4" customHeight="1" spans="1:6">
      <c r="A700" s="10" t="s">
        <v>265</v>
      </c>
      <c r="B700" s="11" t="s">
        <v>224</v>
      </c>
      <c r="C700" s="12" t="s">
        <v>259</v>
      </c>
      <c r="D700" s="57">
        <v>81.5</v>
      </c>
      <c r="E700" s="24">
        <v>11.26</v>
      </c>
      <c r="F700" s="14">
        <v>917.69</v>
      </c>
    </row>
    <row r="701" ht="19.4" customHeight="1" spans="1:6">
      <c r="A701" s="10" t="s">
        <v>267</v>
      </c>
      <c r="B701" s="11" t="s">
        <v>225</v>
      </c>
      <c r="C701" s="12" t="s">
        <v>259</v>
      </c>
      <c r="D701" s="58">
        <v>639.597</v>
      </c>
      <c r="E701" s="24">
        <v>9.59</v>
      </c>
      <c r="F701" s="14">
        <v>6133.74</v>
      </c>
    </row>
    <row r="702" ht="19.4" customHeight="1" spans="1:6">
      <c r="A702" s="10" t="s">
        <v>277</v>
      </c>
      <c r="B702" s="11" t="s">
        <v>226</v>
      </c>
      <c r="C702" s="12" t="s">
        <v>259</v>
      </c>
      <c r="D702" s="58">
        <v>592.893</v>
      </c>
      <c r="E702" s="24">
        <v>5.19</v>
      </c>
      <c r="F702" s="14">
        <v>3077.11</v>
      </c>
    </row>
    <row r="703" ht="19.4" customHeight="1" spans="1:6">
      <c r="A703" s="10" t="s">
        <v>260</v>
      </c>
      <c r="B703" s="11" t="s">
        <v>120</v>
      </c>
      <c r="C703" s="12" t="s">
        <v>255</v>
      </c>
      <c r="D703" s="13"/>
      <c r="E703" s="13"/>
      <c r="F703" s="14">
        <v>29360.22</v>
      </c>
    </row>
    <row r="704" ht="19.4" customHeight="1" spans="1:6">
      <c r="A704" s="10" t="s">
        <v>258</v>
      </c>
      <c r="B704" s="11" t="s">
        <v>278</v>
      </c>
      <c r="C704" s="12" t="s">
        <v>63</v>
      </c>
      <c r="D704" s="25">
        <v>120</v>
      </c>
      <c r="E704" s="24">
        <v>1.19</v>
      </c>
      <c r="F704" s="14">
        <v>142.8</v>
      </c>
    </row>
    <row r="705" ht="19.4" customHeight="1" spans="1:6">
      <c r="A705" s="10" t="s">
        <v>265</v>
      </c>
      <c r="B705" s="11" t="s">
        <v>279</v>
      </c>
      <c r="C705" s="12" t="s">
        <v>63</v>
      </c>
      <c r="D705" s="57">
        <v>3.4</v>
      </c>
      <c r="E705" s="25">
        <v>1622</v>
      </c>
      <c r="F705" s="14">
        <v>5514.8</v>
      </c>
    </row>
    <row r="706" ht="19.4" customHeight="1" spans="1:6">
      <c r="A706" s="10" t="s">
        <v>267</v>
      </c>
      <c r="B706" s="11" t="s">
        <v>280</v>
      </c>
      <c r="C706" s="12" t="s">
        <v>140</v>
      </c>
      <c r="D706" s="24">
        <v>11.15</v>
      </c>
      <c r="E706" s="57">
        <v>6.2</v>
      </c>
      <c r="F706" s="14">
        <v>69.13</v>
      </c>
    </row>
    <row r="707" ht="19.4" customHeight="1" spans="1:6">
      <c r="A707" s="10" t="s">
        <v>277</v>
      </c>
      <c r="B707" s="11" t="s">
        <v>281</v>
      </c>
      <c r="C707" s="12" t="s">
        <v>140</v>
      </c>
      <c r="D707" s="24">
        <v>70.55</v>
      </c>
      <c r="E707" s="57">
        <v>5.4</v>
      </c>
      <c r="F707" s="14">
        <v>380.97</v>
      </c>
    </row>
    <row r="708" ht="19.4" customHeight="1" spans="1:6">
      <c r="A708" s="10" t="s">
        <v>282</v>
      </c>
      <c r="B708" s="11" t="s">
        <v>354</v>
      </c>
      <c r="C708" s="12" t="s">
        <v>140</v>
      </c>
      <c r="D708" s="24">
        <v>27.13</v>
      </c>
      <c r="E708" s="57">
        <v>5.2</v>
      </c>
      <c r="F708" s="14">
        <v>141.08</v>
      </c>
    </row>
    <row r="709" ht="19.4" customHeight="1" spans="1:6">
      <c r="A709" s="10" t="s">
        <v>284</v>
      </c>
      <c r="B709" s="11" t="s">
        <v>283</v>
      </c>
      <c r="C709" s="12" t="s">
        <v>140</v>
      </c>
      <c r="D709" s="57">
        <v>72.4</v>
      </c>
      <c r="E709" s="57">
        <v>5.2</v>
      </c>
      <c r="F709" s="14">
        <v>376.48</v>
      </c>
    </row>
    <row r="710" ht="19.4" customHeight="1" spans="1:6">
      <c r="A710" s="10" t="s">
        <v>286</v>
      </c>
      <c r="B710" s="11" t="s">
        <v>285</v>
      </c>
      <c r="C710" s="12" t="s">
        <v>140</v>
      </c>
      <c r="D710" s="24">
        <v>545.37</v>
      </c>
      <c r="E710" s="57">
        <v>5.2</v>
      </c>
      <c r="F710" s="14">
        <v>2835.92</v>
      </c>
    </row>
    <row r="711" ht="19.4" customHeight="1" spans="1:6">
      <c r="A711" s="10" t="s">
        <v>288</v>
      </c>
      <c r="B711" s="11" t="s">
        <v>287</v>
      </c>
      <c r="C711" s="12" t="s">
        <v>140</v>
      </c>
      <c r="D711" s="24">
        <v>337.09</v>
      </c>
      <c r="E711" s="57">
        <v>5.5</v>
      </c>
      <c r="F711" s="14">
        <v>1854</v>
      </c>
    </row>
    <row r="712" ht="19.4" customHeight="1" spans="1:6">
      <c r="A712" s="10" t="s">
        <v>290</v>
      </c>
      <c r="B712" s="11" t="s">
        <v>289</v>
      </c>
      <c r="C712" s="12" t="s">
        <v>140</v>
      </c>
      <c r="D712" s="57">
        <v>141.1</v>
      </c>
      <c r="E712" s="57">
        <v>5.5</v>
      </c>
      <c r="F712" s="14">
        <v>776.05</v>
      </c>
    </row>
    <row r="713" ht="19.4" customHeight="1" spans="1:6">
      <c r="A713" s="10" t="s">
        <v>292</v>
      </c>
      <c r="B713" s="11" t="s">
        <v>291</v>
      </c>
      <c r="C713" s="12" t="s">
        <v>63</v>
      </c>
      <c r="D713" s="24">
        <v>1.22</v>
      </c>
      <c r="E713" s="25">
        <v>450</v>
      </c>
      <c r="F713" s="14">
        <v>549</v>
      </c>
    </row>
    <row r="714" ht="24.75" customHeight="1" spans="1:6">
      <c r="A714" s="10" t="s">
        <v>355</v>
      </c>
      <c r="B714" s="11" t="s">
        <v>335</v>
      </c>
      <c r="C714" s="12" t="s">
        <v>63</v>
      </c>
      <c r="D714" s="25">
        <v>103</v>
      </c>
      <c r="E714" s="24">
        <v>162.33</v>
      </c>
      <c r="F714" s="14">
        <v>16719.99</v>
      </c>
    </row>
    <row r="715" ht="19.4" customHeight="1" spans="1:6">
      <c r="A715" s="10" t="s">
        <v>261</v>
      </c>
      <c r="B715" s="11" t="s">
        <v>262</v>
      </c>
      <c r="C715" s="12" t="s">
        <v>255</v>
      </c>
      <c r="D715" s="13"/>
      <c r="E715" s="13"/>
      <c r="F715" s="14">
        <v>1953.68</v>
      </c>
    </row>
    <row r="716" ht="19.4" customHeight="1" spans="1:6">
      <c r="A716" s="10" t="s">
        <v>258</v>
      </c>
      <c r="B716" s="11" t="s">
        <v>189</v>
      </c>
      <c r="C716" s="12" t="s">
        <v>264</v>
      </c>
      <c r="D716" s="24">
        <v>162.74</v>
      </c>
      <c r="E716" s="24">
        <v>0.84</v>
      </c>
      <c r="F716" s="14">
        <v>136.7</v>
      </c>
    </row>
    <row r="717" ht="19.4" customHeight="1" spans="1:6">
      <c r="A717" s="10" t="s">
        <v>265</v>
      </c>
      <c r="B717" s="11" t="s">
        <v>294</v>
      </c>
      <c r="C717" s="12" t="s">
        <v>264</v>
      </c>
      <c r="D717" s="24">
        <v>18.54</v>
      </c>
      <c r="E717" s="24">
        <v>28.71</v>
      </c>
      <c r="F717" s="14">
        <v>532.28</v>
      </c>
    </row>
    <row r="718" ht="19.4" customHeight="1" spans="1:6">
      <c r="A718" s="10" t="s">
        <v>267</v>
      </c>
      <c r="B718" s="11" t="s">
        <v>295</v>
      </c>
      <c r="C718" s="12" t="s">
        <v>264</v>
      </c>
      <c r="D718" s="57">
        <v>26.7</v>
      </c>
      <c r="E718" s="24">
        <v>3.63</v>
      </c>
      <c r="F718" s="14">
        <v>96.92</v>
      </c>
    </row>
    <row r="719" ht="19.4" customHeight="1" spans="1:6">
      <c r="A719" s="10" t="s">
        <v>277</v>
      </c>
      <c r="B719" s="11" t="s">
        <v>296</v>
      </c>
      <c r="C719" s="12" t="s">
        <v>264</v>
      </c>
      <c r="D719" s="57">
        <v>2.5</v>
      </c>
      <c r="E719" s="24">
        <v>37.9</v>
      </c>
      <c r="F719" s="14">
        <v>94.75</v>
      </c>
    </row>
    <row r="720" ht="19.4" customHeight="1" spans="1:6">
      <c r="A720" s="10" t="s">
        <v>282</v>
      </c>
      <c r="B720" s="11" t="s">
        <v>297</v>
      </c>
      <c r="C720" s="12" t="s">
        <v>264</v>
      </c>
      <c r="D720" s="24">
        <v>5.31</v>
      </c>
      <c r="E720" s="24">
        <v>65.84</v>
      </c>
      <c r="F720" s="14">
        <v>349.61</v>
      </c>
    </row>
    <row r="721" ht="19.4" customHeight="1" spans="1:6">
      <c r="A721" s="10" t="s">
        <v>284</v>
      </c>
      <c r="B721" s="11" t="s">
        <v>297</v>
      </c>
      <c r="C721" s="12" t="s">
        <v>264</v>
      </c>
      <c r="D721" s="24">
        <v>0.68</v>
      </c>
      <c r="E721" s="24">
        <v>96.03</v>
      </c>
      <c r="F721" s="14">
        <v>65.3</v>
      </c>
    </row>
    <row r="722" ht="19.4" customHeight="1" spans="1:6">
      <c r="A722" s="10" t="s">
        <v>286</v>
      </c>
      <c r="B722" s="11" t="s">
        <v>371</v>
      </c>
      <c r="C722" s="12" t="s">
        <v>264</v>
      </c>
      <c r="D722" s="24">
        <v>1.98</v>
      </c>
      <c r="E722" s="24">
        <v>114.37</v>
      </c>
      <c r="F722" s="14">
        <v>226.45</v>
      </c>
    </row>
    <row r="723" ht="19.4" customHeight="1" spans="1:6">
      <c r="A723" s="10" t="s">
        <v>288</v>
      </c>
      <c r="B723" s="11" t="s">
        <v>298</v>
      </c>
      <c r="C723" s="12" t="s">
        <v>264</v>
      </c>
      <c r="D723" s="57">
        <v>0.5</v>
      </c>
      <c r="E723" s="24">
        <v>78.59</v>
      </c>
      <c r="F723" s="14">
        <v>39.3</v>
      </c>
    </row>
    <row r="724" ht="19.4" customHeight="1" spans="1:6">
      <c r="A724" s="10" t="s">
        <v>290</v>
      </c>
      <c r="B724" s="11" t="s">
        <v>299</v>
      </c>
      <c r="C724" s="12" t="s">
        <v>264</v>
      </c>
      <c r="D724" s="24">
        <v>15.45</v>
      </c>
      <c r="E724" s="24">
        <v>26.69</v>
      </c>
      <c r="F724" s="14">
        <v>412.36</v>
      </c>
    </row>
    <row r="725" ht="19.4" customHeight="1" spans="1:6">
      <c r="A725" s="10" t="s">
        <v>269</v>
      </c>
      <c r="B725" s="11" t="s">
        <v>122</v>
      </c>
      <c r="C725" s="12" t="s">
        <v>255</v>
      </c>
      <c r="D725" s="13"/>
      <c r="E725" s="13"/>
      <c r="F725" s="14">
        <v>1958.54</v>
      </c>
    </row>
    <row r="726" ht="19.4" customHeight="1" spans="1:6">
      <c r="A726" s="27" t="s">
        <v>258</v>
      </c>
      <c r="B726" s="28" t="s">
        <v>122</v>
      </c>
      <c r="C726" s="29" t="s">
        <v>112</v>
      </c>
      <c r="D726" s="65">
        <v>4.5</v>
      </c>
      <c r="E726" s="61">
        <v>38298.49</v>
      </c>
      <c r="F726" s="62">
        <v>1723.43</v>
      </c>
    </row>
    <row r="727" ht="14.6" customHeight="1" spans="1:6">
      <c r="A727" s="32" t="s">
        <v>372</v>
      </c>
      <c r="B727" s="2"/>
      <c r="C727" s="3"/>
      <c r="D727" s="4"/>
      <c r="E727" s="4"/>
      <c r="F727" s="4"/>
    </row>
    <row r="728" ht="14.6" customHeight="1" spans="1:6">
      <c r="A728" s="3"/>
      <c r="B728" s="2"/>
      <c r="C728" s="3"/>
      <c r="D728" s="4"/>
      <c r="E728" s="4"/>
      <c r="F728" s="4"/>
    </row>
    <row r="729" ht="14.4" customHeight="1" spans="1:6">
      <c r="A729" s="42" t="s">
        <v>247</v>
      </c>
      <c r="B729" s="2"/>
      <c r="C729" s="3"/>
      <c r="D729" s="4"/>
      <c r="E729" s="4"/>
      <c r="F729" s="4"/>
    </row>
    <row r="730" ht="31.25" customHeight="1" spans="1:6">
      <c r="A730" s="1" t="s">
        <v>248</v>
      </c>
      <c r="B730" s="2"/>
      <c r="C730" s="3"/>
      <c r="D730" s="4"/>
      <c r="E730" s="4"/>
      <c r="F730" s="4"/>
    </row>
    <row r="731" ht="15.1" customHeight="1" spans="1:6">
      <c r="A731" s="43"/>
      <c r="B731" s="2"/>
      <c r="C731" s="3"/>
      <c r="D731" s="4"/>
      <c r="E731" s="4"/>
      <c r="F731" s="4"/>
    </row>
    <row r="732" ht="20.85" customHeight="1" spans="1:6">
      <c r="A732" s="44" t="s">
        <v>337</v>
      </c>
      <c r="B732" s="45"/>
      <c r="C732" s="44" t="s">
        <v>369</v>
      </c>
      <c r="D732" s="46"/>
      <c r="E732" s="46"/>
      <c r="F732" s="44" t="s">
        <v>251</v>
      </c>
    </row>
    <row r="733" ht="19.4" customHeight="1" spans="1:6">
      <c r="A733" s="47" t="s">
        <v>370</v>
      </c>
      <c r="B733" s="48"/>
      <c r="C733" s="49"/>
      <c r="D733" s="50"/>
      <c r="E733" s="50"/>
      <c r="F733" s="50"/>
    </row>
    <row r="734" ht="24.75" customHeight="1" spans="1:6">
      <c r="A734" s="51" t="s">
        <v>276</v>
      </c>
      <c r="B734" s="52"/>
      <c r="C734" s="53"/>
      <c r="D734" s="54"/>
      <c r="E734" s="54"/>
      <c r="F734" s="54"/>
    </row>
    <row r="735" ht="24.45" customHeight="1" spans="1:6">
      <c r="A735" s="5" t="s">
        <v>236</v>
      </c>
      <c r="B735" s="6" t="s">
        <v>116</v>
      </c>
      <c r="C735" s="6" t="s">
        <v>55</v>
      </c>
      <c r="D735" s="6" t="s">
        <v>56</v>
      </c>
      <c r="E735" s="6" t="s">
        <v>57</v>
      </c>
      <c r="F735" s="8" t="s">
        <v>58</v>
      </c>
    </row>
    <row r="736" ht="19.4" customHeight="1" spans="1:6">
      <c r="A736" s="10" t="s">
        <v>265</v>
      </c>
      <c r="B736" s="11" t="s">
        <v>122</v>
      </c>
      <c r="C736" s="12" t="s">
        <v>112</v>
      </c>
      <c r="D736" s="57">
        <v>5.9</v>
      </c>
      <c r="E736" s="24">
        <v>2637.86</v>
      </c>
      <c r="F736" s="14">
        <v>155.63</v>
      </c>
    </row>
    <row r="737" ht="19.4" customHeight="1" spans="1:6">
      <c r="A737" s="10" t="s">
        <v>267</v>
      </c>
      <c r="B737" s="11" t="s">
        <v>122</v>
      </c>
      <c r="C737" s="12" t="s">
        <v>112</v>
      </c>
      <c r="D737" s="25">
        <v>6</v>
      </c>
      <c r="E737" s="24">
        <v>626.19</v>
      </c>
      <c r="F737" s="14">
        <v>37.57</v>
      </c>
    </row>
    <row r="738" ht="19.4" customHeight="1" spans="1:6">
      <c r="A738" s="10" t="s">
        <v>277</v>
      </c>
      <c r="B738" s="11" t="s">
        <v>122</v>
      </c>
      <c r="C738" s="12" t="s">
        <v>112</v>
      </c>
      <c r="D738" s="25">
        <v>20</v>
      </c>
      <c r="E738" s="24">
        <v>209.55</v>
      </c>
      <c r="F738" s="14">
        <v>41.91</v>
      </c>
    </row>
    <row r="739" ht="19.4" customHeight="1" spans="1:6">
      <c r="A739" s="55">
        <v>1.2</v>
      </c>
      <c r="B739" s="11" t="s">
        <v>123</v>
      </c>
      <c r="C739" s="12" t="s">
        <v>112</v>
      </c>
      <c r="D739" s="57">
        <v>10.3</v>
      </c>
      <c r="E739" s="24">
        <v>43730.64</v>
      </c>
      <c r="F739" s="14">
        <v>4504.26</v>
      </c>
    </row>
    <row r="740" ht="19.4" customHeight="1" spans="1:6">
      <c r="A740" s="36">
        <v>2</v>
      </c>
      <c r="B740" s="11" t="s">
        <v>124</v>
      </c>
      <c r="C740" s="12" t="s">
        <v>112</v>
      </c>
      <c r="D740" s="25">
        <v>6</v>
      </c>
      <c r="E740" s="24">
        <v>48234.9</v>
      </c>
      <c r="F740" s="14">
        <v>2894.09</v>
      </c>
    </row>
    <row r="741" ht="19.4" customHeight="1" spans="1:6">
      <c r="A741" s="36">
        <v>3</v>
      </c>
      <c r="B741" s="11" t="s">
        <v>125</v>
      </c>
      <c r="C741" s="12" t="s">
        <v>112</v>
      </c>
      <c r="D741" s="25">
        <v>7</v>
      </c>
      <c r="E741" s="24">
        <v>51128.99</v>
      </c>
      <c r="F741" s="14">
        <v>3579.03</v>
      </c>
    </row>
    <row r="742" ht="19.4" customHeight="1" spans="1:6">
      <c r="A742" s="36">
        <v>4</v>
      </c>
      <c r="B742" s="11" t="s">
        <v>126</v>
      </c>
      <c r="C742" s="12" t="s">
        <v>255</v>
      </c>
      <c r="D742" s="13"/>
      <c r="E742" s="13"/>
      <c r="F742" s="14">
        <v>23275.03</v>
      </c>
    </row>
    <row r="743" ht="19.4" customHeight="1" spans="1:6">
      <c r="A743" s="10" t="s">
        <v>258</v>
      </c>
      <c r="B743" s="11" t="s">
        <v>270</v>
      </c>
      <c r="C743" s="12" t="s">
        <v>140</v>
      </c>
      <c r="D743" s="58">
        <v>6.052</v>
      </c>
      <c r="E743" s="24">
        <v>2.84</v>
      </c>
      <c r="F743" s="14">
        <v>17.19</v>
      </c>
    </row>
    <row r="744" ht="19.4" customHeight="1" spans="1:6">
      <c r="A744" s="10" t="s">
        <v>265</v>
      </c>
      <c r="B744" s="11" t="s">
        <v>301</v>
      </c>
      <c r="C744" s="12" t="s">
        <v>140</v>
      </c>
      <c r="D744" s="58">
        <v>41.132</v>
      </c>
      <c r="E744" s="24">
        <v>4.13</v>
      </c>
      <c r="F744" s="14">
        <v>169.88</v>
      </c>
    </row>
    <row r="745" ht="19.4" customHeight="1" spans="1:6">
      <c r="A745" s="10" t="s">
        <v>267</v>
      </c>
      <c r="B745" s="11" t="s">
        <v>302</v>
      </c>
      <c r="C745" s="12" t="s">
        <v>140</v>
      </c>
      <c r="D745" s="58">
        <v>35035.759</v>
      </c>
      <c r="E745" s="24">
        <v>0.14</v>
      </c>
      <c r="F745" s="14">
        <v>4905.01</v>
      </c>
    </row>
    <row r="746" ht="19.4" customHeight="1" spans="1:6">
      <c r="A746" s="10" t="s">
        <v>277</v>
      </c>
      <c r="B746" s="11" t="s">
        <v>303</v>
      </c>
      <c r="C746" s="12" t="s">
        <v>63</v>
      </c>
      <c r="D746" s="63">
        <v>86.6642</v>
      </c>
      <c r="E746" s="57">
        <v>128.2</v>
      </c>
      <c r="F746" s="14">
        <v>11110.35</v>
      </c>
    </row>
    <row r="747" ht="19.4" customHeight="1" spans="1:6">
      <c r="A747" s="10" t="s">
        <v>282</v>
      </c>
      <c r="B747" s="11" t="s">
        <v>304</v>
      </c>
      <c r="C747" s="12" t="s">
        <v>63</v>
      </c>
      <c r="D747" s="63">
        <v>54.4046</v>
      </c>
      <c r="E747" s="25">
        <v>130</v>
      </c>
      <c r="F747" s="14">
        <v>7072.6</v>
      </c>
    </row>
    <row r="748" ht="19.4" customHeight="1" spans="1:6">
      <c r="A748" s="36">
        <v>5</v>
      </c>
      <c r="B748" s="11" t="s">
        <v>127</v>
      </c>
      <c r="C748" s="12" t="s">
        <v>112</v>
      </c>
      <c r="D748" s="25">
        <v>9</v>
      </c>
      <c r="E748" s="24">
        <v>77983.05</v>
      </c>
      <c r="F748" s="14">
        <v>7018.47</v>
      </c>
    </row>
    <row r="749" ht="19.4" customHeight="1" spans="1:6">
      <c r="A749" s="36">
        <v>6</v>
      </c>
      <c r="B749" s="11" t="s">
        <v>271</v>
      </c>
      <c r="C749" s="12" t="s">
        <v>255</v>
      </c>
      <c r="D749" s="13"/>
      <c r="E749" s="13"/>
      <c r="F749" s="14">
        <v>85001.52</v>
      </c>
    </row>
    <row r="750" ht="19.4" customHeight="1" spans="1:6">
      <c r="A750" s="36">
        <v>7</v>
      </c>
      <c r="B750" s="11" t="s">
        <v>24</v>
      </c>
      <c r="C750" s="12" t="s">
        <v>255</v>
      </c>
      <c r="D750" s="13"/>
      <c r="E750" s="13"/>
      <c r="F750" s="14">
        <v>85001.52</v>
      </c>
    </row>
    <row r="751" ht="19.4" customHeight="1" spans="1:6">
      <c r="A751" s="10"/>
      <c r="B751" s="11" t="s">
        <v>117</v>
      </c>
      <c r="C751" s="12" t="s">
        <v>255</v>
      </c>
      <c r="D751" s="13"/>
      <c r="E751" s="13"/>
      <c r="F751" s="14">
        <v>850.02</v>
      </c>
    </row>
    <row r="752" ht="19.4" customHeight="1" spans="1:6">
      <c r="A752" s="10"/>
      <c r="B752" s="11"/>
      <c r="C752" s="12"/>
      <c r="D752" s="13"/>
      <c r="E752" s="13"/>
      <c r="F752" s="56"/>
    </row>
    <row r="753" ht="19.4" customHeight="1" spans="1:6">
      <c r="A753" s="10"/>
      <c r="B753" s="11"/>
      <c r="C753" s="12"/>
      <c r="D753" s="13"/>
      <c r="E753" s="13"/>
      <c r="F753" s="56"/>
    </row>
    <row r="754" ht="19.4" customHeight="1" spans="1:6">
      <c r="A754" s="10"/>
      <c r="B754" s="11"/>
      <c r="C754" s="12"/>
      <c r="D754" s="13"/>
      <c r="E754" s="13"/>
      <c r="F754" s="56"/>
    </row>
    <row r="755" ht="19.4" customHeight="1" spans="1:6">
      <c r="A755" s="10"/>
      <c r="B755" s="11"/>
      <c r="C755" s="12"/>
      <c r="D755" s="13"/>
      <c r="E755" s="13"/>
      <c r="F755" s="56"/>
    </row>
    <row r="756" ht="19.4" customHeight="1" spans="1:6">
      <c r="A756" s="10"/>
      <c r="B756" s="11"/>
      <c r="C756" s="12"/>
      <c r="D756" s="13"/>
      <c r="E756" s="13"/>
      <c r="F756" s="56"/>
    </row>
    <row r="757" ht="19.4" customHeight="1" spans="1:6">
      <c r="A757" s="10"/>
      <c r="B757" s="11"/>
      <c r="C757" s="12"/>
      <c r="D757" s="13"/>
      <c r="E757" s="13"/>
      <c r="F757" s="56"/>
    </row>
    <row r="758" ht="19.4" customHeight="1" spans="1:6">
      <c r="A758" s="10"/>
      <c r="B758" s="11"/>
      <c r="C758" s="12"/>
      <c r="D758" s="13"/>
      <c r="E758" s="13"/>
      <c r="F758" s="56"/>
    </row>
    <row r="759" ht="19.4" customHeight="1" spans="1:6">
      <c r="A759" s="10"/>
      <c r="B759" s="11"/>
      <c r="C759" s="12"/>
      <c r="D759" s="13"/>
      <c r="E759" s="13"/>
      <c r="F759" s="56"/>
    </row>
    <row r="760" ht="19.4" customHeight="1" spans="1:6">
      <c r="A760" s="10"/>
      <c r="B760" s="11"/>
      <c r="C760" s="12"/>
      <c r="D760" s="13"/>
      <c r="E760" s="13"/>
      <c r="F760" s="56"/>
    </row>
    <row r="761" ht="19.4" customHeight="1" spans="1:6">
      <c r="A761" s="10"/>
      <c r="B761" s="11"/>
      <c r="C761" s="12"/>
      <c r="D761" s="13"/>
      <c r="E761" s="13"/>
      <c r="F761" s="56"/>
    </row>
    <row r="762" ht="19.4" customHeight="1" spans="1:6">
      <c r="A762" s="10"/>
      <c r="B762" s="11"/>
      <c r="C762" s="12"/>
      <c r="D762" s="13"/>
      <c r="E762" s="13"/>
      <c r="F762" s="56"/>
    </row>
    <row r="763" ht="19.4" customHeight="1" spans="1:6">
      <c r="A763" s="10"/>
      <c r="B763" s="11"/>
      <c r="C763" s="12"/>
      <c r="D763" s="13"/>
      <c r="E763" s="13"/>
      <c r="F763" s="56"/>
    </row>
    <row r="764" ht="19.4" customHeight="1" spans="1:6">
      <c r="A764" s="10"/>
      <c r="B764" s="11"/>
      <c r="C764" s="12"/>
      <c r="D764" s="13"/>
      <c r="E764" s="13"/>
      <c r="F764" s="56"/>
    </row>
    <row r="765" ht="19.4" customHeight="1" spans="1:6">
      <c r="A765" s="10"/>
      <c r="B765" s="11"/>
      <c r="C765" s="12"/>
      <c r="D765" s="13"/>
      <c r="E765" s="13"/>
      <c r="F765" s="56"/>
    </row>
    <row r="766" ht="19.4" customHeight="1" spans="1:6">
      <c r="A766" s="27"/>
      <c r="B766" s="28"/>
      <c r="C766" s="29"/>
      <c r="D766" s="30"/>
      <c r="E766" s="30"/>
      <c r="F766" s="59"/>
    </row>
    <row r="767" ht="17.1" customHeight="1" spans="1:6">
      <c r="A767" s="32" t="s">
        <v>373</v>
      </c>
      <c r="B767" s="2"/>
      <c r="C767" s="3"/>
      <c r="D767" s="4"/>
      <c r="E767" s="4"/>
      <c r="F767" s="4"/>
    </row>
    <row r="768" ht="17.1" customHeight="1" spans="1:6">
      <c r="A768" s="3"/>
      <c r="B768" s="2"/>
      <c r="C768" s="3"/>
      <c r="D768" s="4"/>
      <c r="E768" s="4"/>
      <c r="F768" s="4"/>
    </row>
    <row r="769" ht="14.4" customHeight="1" spans="1:6">
      <c r="A769" s="42" t="s">
        <v>247</v>
      </c>
      <c r="B769" s="2"/>
      <c r="C769" s="3"/>
      <c r="D769" s="4"/>
      <c r="E769" s="4"/>
      <c r="F769" s="4"/>
    </row>
    <row r="770" ht="31.25" customHeight="1" spans="1:6">
      <c r="A770" s="1" t="s">
        <v>248</v>
      </c>
      <c r="B770" s="2"/>
      <c r="C770" s="3"/>
      <c r="D770" s="4"/>
      <c r="E770" s="4"/>
      <c r="F770" s="4"/>
    </row>
    <row r="771" ht="15.1" customHeight="1" spans="1:6">
      <c r="A771" s="43"/>
      <c r="B771" s="2"/>
      <c r="C771" s="3"/>
      <c r="D771" s="4"/>
      <c r="E771" s="4"/>
      <c r="F771" s="4"/>
    </row>
    <row r="772" ht="20.85" customHeight="1" spans="1:6">
      <c r="A772" s="44" t="s">
        <v>374</v>
      </c>
      <c r="B772" s="45"/>
      <c r="C772" s="44" t="s">
        <v>375</v>
      </c>
      <c r="D772" s="46"/>
      <c r="E772" s="46"/>
      <c r="F772" s="44" t="s">
        <v>376</v>
      </c>
    </row>
    <row r="773" ht="19.4" customHeight="1" spans="1:6">
      <c r="A773" s="47" t="s">
        <v>377</v>
      </c>
      <c r="B773" s="48"/>
      <c r="C773" s="49"/>
      <c r="D773" s="50"/>
      <c r="E773" s="50"/>
      <c r="F773" s="50"/>
    </row>
    <row r="774" ht="18" customHeight="1" spans="1:6">
      <c r="A774" s="51" t="s">
        <v>378</v>
      </c>
      <c r="B774" s="52"/>
      <c r="C774" s="53"/>
      <c r="D774" s="54"/>
      <c r="E774" s="54"/>
      <c r="F774" s="54"/>
    </row>
    <row r="775" ht="24.45" customHeight="1" spans="1:6">
      <c r="A775" s="5" t="s">
        <v>236</v>
      </c>
      <c r="B775" s="6" t="s">
        <v>116</v>
      </c>
      <c r="C775" s="6" t="s">
        <v>55</v>
      </c>
      <c r="D775" s="6" t="s">
        <v>56</v>
      </c>
      <c r="E775" s="6" t="s">
        <v>57</v>
      </c>
      <c r="F775" s="8" t="s">
        <v>58</v>
      </c>
    </row>
    <row r="776" ht="19.4" customHeight="1" spans="1:6">
      <c r="A776" s="36">
        <v>1</v>
      </c>
      <c r="B776" s="11" t="s">
        <v>254</v>
      </c>
      <c r="C776" s="12" t="s">
        <v>255</v>
      </c>
      <c r="D776" s="13"/>
      <c r="E776" s="13"/>
      <c r="F776" s="14">
        <v>4870.69</v>
      </c>
    </row>
    <row r="777" ht="19.4" customHeight="1" spans="1:6">
      <c r="A777" s="55">
        <v>1.1</v>
      </c>
      <c r="B777" s="11" t="s">
        <v>256</v>
      </c>
      <c r="C777" s="12" t="s">
        <v>255</v>
      </c>
      <c r="D777" s="13"/>
      <c r="E777" s="13"/>
      <c r="F777" s="14">
        <v>4415.86</v>
      </c>
    </row>
    <row r="778" ht="19.4" customHeight="1" spans="1:6">
      <c r="A778" s="10" t="s">
        <v>257</v>
      </c>
      <c r="B778" s="11" t="s">
        <v>119</v>
      </c>
      <c r="C778" s="12" t="s">
        <v>255</v>
      </c>
      <c r="D778" s="13"/>
      <c r="E778" s="13"/>
      <c r="F778" s="14">
        <v>917.04</v>
      </c>
    </row>
    <row r="779" ht="19.4" customHeight="1" spans="1:6">
      <c r="A779" s="10" t="s">
        <v>258</v>
      </c>
      <c r="B779" s="11" t="s">
        <v>223</v>
      </c>
      <c r="C779" s="12" t="s">
        <v>259</v>
      </c>
      <c r="D779" s="57">
        <v>10.1</v>
      </c>
      <c r="E779" s="24">
        <v>12.12</v>
      </c>
      <c r="F779" s="14">
        <v>122.41</v>
      </c>
    </row>
    <row r="780" ht="19.4" customHeight="1" spans="1:6">
      <c r="A780" s="10" t="s">
        <v>265</v>
      </c>
      <c r="B780" s="11" t="s">
        <v>224</v>
      </c>
      <c r="C780" s="12" t="s">
        <v>259</v>
      </c>
      <c r="D780" s="57">
        <v>28.1</v>
      </c>
      <c r="E780" s="24">
        <v>11.26</v>
      </c>
      <c r="F780" s="14">
        <v>316.41</v>
      </c>
    </row>
    <row r="781" ht="19.4" customHeight="1" spans="1:6">
      <c r="A781" s="10" t="s">
        <v>267</v>
      </c>
      <c r="B781" s="11" t="s">
        <v>225</v>
      </c>
      <c r="C781" s="12" t="s">
        <v>259</v>
      </c>
      <c r="D781" s="57">
        <v>35.2</v>
      </c>
      <c r="E781" s="24">
        <v>9.59</v>
      </c>
      <c r="F781" s="14">
        <v>337.57</v>
      </c>
    </row>
    <row r="782" ht="19.4" customHeight="1" spans="1:6">
      <c r="A782" s="10" t="s">
        <v>277</v>
      </c>
      <c r="B782" s="11" t="s">
        <v>226</v>
      </c>
      <c r="C782" s="12" t="s">
        <v>259</v>
      </c>
      <c r="D782" s="57">
        <v>27.1</v>
      </c>
      <c r="E782" s="24">
        <v>5.19</v>
      </c>
      <c r="F782" s="14">
        <v>140.65</v>
      </c>
    </row>
    <row r="783" ht="19.4" customHeight="1" spans="1:6">
      <c r="A783" s="10" t="s">
        <v>260</v>
      </c>
      <c r="B783" s="11" t="s">
        <v>120</v>
      </c>
      <c r="C783" s="12" t="s">
        <v>255</v>
      </c>
      <c r="D783" s="13"/>
      <c r="E783" s="13"/>
      <c r="F783" s="14">
        <v>3161.67</v>
      </c>
    </row>
    <row r="784" ht="19.4" customHeight="1" spans="1:6">
      <c r="A784" s="10" t="s">
        <v>258</v>
      </c>
      <c r="B784" s="11" t="s">
        <v>379</v>
      </c>
      <c r="C784" s="12" t="s">
        <v>73</v>
      </c>
      <c r="D784" s="24">
        <v>1.02</v>
      </c>
      <c r="E784" s="57">
        <v>3035.4</v>
      </c>
      <c r="F784" s="14">
        <v>3096.11</v>
      </c>
    </row>
    <row r="785" ht="19.4" customHeight="1" spans="1:6">
      <c r="A785" s="10" t="s">
        <v>265</v>
      </c>
      <c r="B785" s="11" t="s">
        <v>280</v>
      </c>
      <c r="C785" s="12" t="s">
        <v>140</v>
      </c>
      <c r="D785" s="24">
        <v>7.22</v>
      </c>
      <c r="E785" s="57">
        <v>6.2</v>
      </c>
      <c r="F785" s="14">
        <v>44.76</v>
      </c>
    </row>
    <row r="786" ht="19.4" customHeight="1" spans="1:6">
      <c r="A786" s="10" t="s">
        <v>267</v>
      </c>
      <c r="B786" s="11" t="s">
        <v>380</v>
      </c>
      <c r="C786" s="12" t="s">
        <v>140</v>
      </c>
      <c r="D786" s="25">
        <v>4</v>
      </c>
      <c r="E786" s="57">
        <v>5.2</v>
      </c>
      <c r="F786" s="14">
        <v>20.8</v>
      </c>
    </row>
    <row r="787" ht="19.4" customHeight="1" spans="1:6">
      <c r="A787" s="10" t="s">
        <v>261</v>
      </c>
      <c r="B787" s="11" t="s">
        <v>262</v>
      </c>
      <c r="C787" s="12" t="s">
        <v>255</v>
      </c>
      <c r="D787" s="13"/>
      <c r="E787" s="13"/>
      <c r="F787" s="14">
        <v>293.43</v>
      </c>
    </row>
    <row r="788" ht="19.4" customHeight="1" spans="1:6">
      <c r="A788" s="10" t="s">
        <v>258</v>
      </c>
      <c r="B788" s="11" t="s">
        <v>296</v>
      </c>
      <c r="C788" s="12" t="s">
        <v>264</v>
      </c>
      <c r="D788" s="57">
        <v>1.5</v>
      </c>
      <c r="E788" s="24">
        <v>37.9</v>
      </c>
      <c r="F788" s="14">
        <v>56.85</v>
      </c>
    </row>
    <row r="789" ht="19.4" customHeight="1" spans="1:6">
      <c r="A789" s="10" t="s">
        <v>265</v>
      </c>
      <c r="B789" s="11" t="s">
        <v>297</v>
      </c>
      <c r="C789" s="12" t="s">
        <v>264</v>
      </c>
      <c r="D789" s="24">
        <v>0.45</v>
      </c>
      <c r="E789" s="24">
        <v>65.84</v>
      </c>
      <c r="F789" s="14">
        <v>29.63</v>
      </c>
    </row>
    <row r="790" ht="19.4" customHeight="1" spans="1:6">
      <c r="A790" s="10" t="s">
        <v>267</v>
      </c>
      <c r="B790" s="11" t="s">
        <v>299</v>
      </c>
      <c r="C790" s="12" t="s">
        <v>264</v>
      </c>
      <c r="D790" s="25">
        <v>10</v>
      </c>
      <c r="E790" s="24">
        <v>12.73</v>
      </c>
      <c r="F790" s="14">
        <v>127.3</v>
      </c>
    </row>
    <row r="791" ht="19.4" customHeight="1" spans="1:6">
      <c r="A791" s="10" t="s">
        <v>277</v>
      </c>
      <c r="B791" s="11" t="s">
        <v>381</v>
      </c>
      <c r="C791" s="12" t="s">
        <v>264</v>
      </c>
      <c r="D791" s="57">
        <v>0.4</v>
      </c>
      <c r="E791" s="24">
        <v>83.82</v>
      </c>
      <c r="F791" s="14">
        <v>33.53</v>
      </c>
    </row>
    <row r="792" ht="19.4" customHeight="1" spans="1:6">
      <c r="A792" s="10" t="s">
        <v>282</v>
      </c>
      <c r="B792" s="11" t="s">
        <v>382</v>
      </c>
      <c r="C792" s="12" t="s">
        <v>264</v>
      </c>
      <c r="D792" s="24">
        <v>1.05</v>
      </c>
      <c r="E792" s="24">
        <v>19.52</v>
      </c>
      <c r="F792" s="14">
        <v>20.5</v>
      </c>
    </row>
    <row r="793" ht="19.4" customHeight="1" spans="1:6">
      <c r="A793" s="10" t="s">
        <v>284</v>
      </c>
      <c r="B793" s="11" t="s">
        <v>383</v>
      </c>
      <c r="C793" s="12" t="s">
        <v>264</v>
      </c>
      <c r="D793" s="57">
        <v>0.6</v>
      </c>
      <c r="E793" s="24">
        <v>22.88</v>
      </c>
      <c r="F793" s="14">
        <v>13.73</v>
      </c>
    </row>
    <row r="794" ht="19.4" customHeight="1" spans="1:6">
      <c r="A794" s="10" t="s">
        <v>286</v>
      </c>
      <c r="B794" s="11" t="s">
        <v>384</v>
      </c>
      <c r="C794" s="12" t="s">
        <v>264</v>
      </c>
      <c r="D794" s="57">
        <v>0.4</v>
      </c>
      <c r="E794" s="24">
        <v>29.72</v>
      </c>
      <c r="F794" s="14">
        <v>11.89</v>
      </c>
    </row>
    <row r="795" ht="19.4" customHeight="1" spans="1:6">
      <c r="A795" s="10" t="s">
        <v>269</v>
      </c>
      <c r="B795" s="11" t="s">
        <v>122</v>
      </c>
      <c r="C795" s="12" t="s">
        <v>255</v>
      </c>
      <c r="D795" s="13"/>
      <c r="E795" s="13"/>
      <c r="F795" s="14">
        <v>43.72</v>
      </c>
    </row>
    <row r="796" ht="19.4" customHeight="1" spans="1:6">
      <c r="A796" s="10" t="s">
        <v>258</v>
      </c>
      <c r="B796" s="11" t="s">
        <v>122</v>
      </c>
      <c r="C796" s="12" t="s">
        <v>112</v>
      </c>
      <c r="D796" s="25">
        <v>1</v>
      </c>
      <c r="E796" s="24">
        <v>4372.14</v>
      </c>
      <c r="F796" s="14">
        <v>43.72</v>
      </c>
    </row>
    <row r="797" ht="19.4" customHeight="1" spans="1:6">
      <c r="A797" s="55">
        <v>1.2</v>
      </c>
      <c r="B797" s="11" t="s">
        <v>123</v>
      </c>
      <c r="C797" s="12" t="s">
        <v>112</v>
      </c>
      <c r="D797" s="57">
        <v>10.3</v>
      </c>
      <c r="E797" s="24">
        <v>4415.86</v>
      </c>
      <c r="F797" s="14">
        <v>454.83</v>
      </c>
    </row>
    <row r="798" ht="19.4" customHeight="1" spans="1:6">
      <c r="A798" s="36">
        <v>2</v>
      </c>
      <c r="B798" s="11" t="s">
        <v>124</v>
      </c>
      <c r="C798" s="12" t="s">
        <v>112</v>
      </c>
      <c r="D798" s="25">
        <v>6</v>
      </c>
      <c r="E798" s="24">
        <v>4870.69</v>
      </c>
      <c r="F798" s="14">
        <v>292.24</v>
      </c>
    </row>
    <row r="799" ht="19.4" customHeight="1" spans="1:6">
      <c r="A799" s="36">
        <v>3</v>
      </c>
      <c r="B799" s="11" t="s">
        <v>125</v>
      </c>
      <c r="C799" s="12" t="s">
        <v>112</v>
      </c>
      <c r="D799" s="25">
        <v>7</v>
      </c>
      <c r="E799" s="24">
        <v>5162.93</v>
      </c>
      <c r="F799" s="14">
        <v>361.41</v>
      </c>
    </row>
    <row r="800" ht="19.4" customHeight="1" spans="1:6">
      <c r="A800" s="36">
        <v>4</v>
      </c>
      <c r="B800" s="11" t="s">
        <v>126</v>
      </c>
      <c r="C800" s="12" t="s">
        <v>255</v>
      </c>
      <c r="D800" s="13"/>
      <c r="E800" s="13"/>
      <c r="F800" s="14">
        <v>13.38</v>
      </c>
    </row>
    <row r="801" ht="19.4" customHeight="1" spans="1:6">
      <c r="A801" s="10" t="s">
        <v>258</v>
      </c>
      <c r="B801" s="11" t="s">
        <v>301</v>
      </c>
      <c r="C801" s="12" t="s">
        <v>140</v>
      </c>
      <c r="D801" s="24">
        <v>3.24</v>
      </c>
      <c r="E801" s="24">
        <v>4.13</v>
      </c>
      <c r="F801" s="14">
        <v>13.38</v>
      </c>
    </row>
    <row r="802" ht="19.4" customHeight="1" spans="1:6">
      <c r="A802" s="36">
        <v>5</v>
      </c>
      <c r="B802" s="11" t="s">
        <v>127</v>
      </c>
      <c r="C802" s="12" t="s">
        <v>112</v>
      </c>
      <c r="D802" s="25">
        <v>9</v>
      </c>
      <c r="E802" s="24">
        <v>5537.72</v>
      </c>
      <c r="F802" s="14">
        <v>498.39</v>
      </c>
    </row>
    <row r="803" ht="19.4" customHeight="1" spans="1:6">
      <c r="A803" s="36">
        <v>6</v>
      </c>
      <c r="B803" s="11" t="s">
        <v>271</v>
      </c>
      <c r="C803" s="12" t="s">
        <v>255</v>
      </c>
      <c r="D803" s="13"/>
      <c r="E803" s="13"/>
      <c r="F803" s="14">
        <v>6036.11</v>
      </c>
    </row>
    <row r="804" ht="19.4" customHeight="1" spans="1:6">
      <c r="A804" s="36">
        <v>7</v>
      </c>
      <c r="B804" s="11" t="s">
        <v>24</v>
      </c>
      <c r="C804" s="12" t="s">
        <v>255</v>
      </c>
      <c r="D804" s="13"/>
      <c r="E804" s="13"/>
      <c r="F804" s="14">
        <v>6036.11</v>
      </c>
    </row>
    <row r="805" ht="19.4" customHeight="1" spans="1:6">
      <c r="A805" s="10"/>
      <c r="B805" s="11" t="s">
        <v>117</v>
      </c>
      <c r="C805" s="12" t="s">
        <v>255</v>
      </c>
      <c r="D805" s="13"/>
      <c r="E805" s="13"/>
      <c r="F805" s="14">
        <v>6036.11</v>
      </c>
    </row>
    <row r="806" ht="19.4" customHeight="1" spans="1:6">
      <c r="A806" s="10"/>
      <c r="B806" s="11"/>
      <c r="C806" s="12"/>
      <c r="D806" s="13"/>
      <c r="E806" s="13"/>
      <c r="F806" s="56"/>
    </row>
    <row r="807" ht="19.4" customHeight="1" spans="1:6">
      <c r="A807" s="27"/>
      <c r="B807" s="28"/>
      <c r="C807" s="29"/>
      <c r="D807" s="30"/>
      <c r="E807" s="30"/>
      <c r="F807" s="59"/>
    </row>
    <row r="808" ht="11" customHeight="1" spans="1:6">
      <c r="A808" s="32" t="s">
        <v>385</v>
      </c>
      <c r="B808" s="2"/>
      <c r="C808" s="3"/>
      <c r="D808" s="4"/>
      <c r="E808" s="4"/>
      <c r="F808" s="4"/>
    </row>
    <row r="809" ht="11" customHeight="1" spans="1:6">
      <c r="A809" s="3"/>
      <c r="B809" s="2"/>
      <c r="C809" s="3"/>
      <c r="D809" s="4"/>
      <c r="E809" s="4"/>
      <c r="F809" s="4"/>
    </row>
    <row r="810" ht="14.4" customHeight="1" spans="1:6">
      <c r="A810" s="42" t="s">
        <v>247</v>
      </c>
      <c r="B810" s="2"/>
      <c r="C810" s="3"/>
      <c r="D810" s="4"/>
      <c r="E810" s="4"/>
      <c r="F810" s="4"/>
    </row>
    <row r="811" ht="31.25" customHeight="1" spans="1:6">
      <c r="A811" s="1" t="s">
        <v>248</v>
      </c>
      <c r="B811" s="2"/>
      <c r="C811" s="3"/>
      <c r="D811" s="4"/>
      <c r="E811" s="4"/>
      <c r="F811" s="4"/>
    </row>
    <row r="812" ht="15.1" customHeight="1" spans="1:6">
      <c r="A812" s="43"/>
      <c r="B812" s="2"/>
      <c r="C812" s="3"/>
      <c r="D812" s="4"/>
      <c r="E812" s="4"/>
      <c r="F812" s="4"/>
    </row>
    <row r="813" ht="20.85" customHeight="1" spans="1:6">
      <c r="A813" s="44" t="s">
        <v>386</v>
      </c>
      <c r="B813" s="45"/>
      <c r="C813" s="44" t="s">
        <v>387</v>
      </c>
      <c r="D813" s="46"/>
      <c r="E813" s="46"/>
      <c r="F813" s="44" t="s">
        <v>388</v>
      </c>
    </row>
    <row r="814" ht="19.4" customHeight="1" spans="1:6">
      <c r="A814" s="47" t="s">
        <v>389</v>
      </c>
      <c r="B814" s="48"/>
      <c r="C814" s="49"/>
      <c r="D814" s="50"/>
      <c r="E814" s="50"/>
      <c r="F814" s="50"/>
    </row>
    <row r="815" ht="18" customHeight="1" spans="1:6">
      <c r="A815" s="51" t="s">
        <v>390</v>
      </c>
      <c r="B815" s="52"/>
      <c r="C815" s="53"/>
      <c r="D815" s="54"/>
      <c r="E815" s="54"/>
      <c r="F815" s="54"/>
    </row>
    <row r="816" ht="24.45" customHeight="1" spans="1:6">
      <c r="A816" s="5" t="s">
        <v>236</v>
      </c>
      <c r="B816" s="6" t="s">
        <v>116</v>
      </c>
      <c r="C816" s="6" t="s">
        <v>55</v>
      </c>
      <c r="D816" s="6" t="s">
        <v>56</v>
      </c>
      <c r="E816" s="6" t="s">
        <v>57</v>
      </c>
      <c r="F816" s="8" t="s">
        <v>58</v>
      </c>
    </row>
    <row r="817" ht="19.4" customHeight="1" spans="1:6">
      <c r="A817" s="36">
        <v>1</v>
      </c>
      <c r="B817" s="11" t="s">
        <v>254</v>
      </c>
      <c r="C817" s="12" t="s">
        <v>255</v>
      </c>
      <c r="D817" s="13"/>
      <c r="E817" s="13"/>
      <c r="F817" s="14">
        <v>1915.67</v>
      </c>
    </row>
    <row r="818" ht="19.4" customHeight="1" spans="1:6">
      <c r="A818" s="55">
        <v>1.1</v>
      </c>
      <c r="B818" s="11" t="s">
        <v>256</v>
      </c>
      <c r="C818" s="12" t="s">
        <v>255</v>
      </c>
      <c r="D818" s="13"/>
      <c r="E818" s="13"/>
      <c r="F818" s="14">
        <v>1736.78</v>
      </c>
    </row>
    <row r="819" ht="19.4" customHeight="1" spans="1:6">
      <c r="A819" s="10" t="s">
        <v>257</v>
      </c>
      <c r="B819" s="11" t="s">
        <v>119</v>
      </c>
      <c r="C819" s="12" t="s">
        <v>255</v>
      </c>
      <c r="D819" s="13"/>
      <c r="E819" s="13"/>
      <c r="F819" s="14">
        <v>152.24</v>
      </c>
    </row>
    <row r="820" ht="19.4" customHeight="1" spans="1:6">
      <c r="A820" s="10" t="s">
        <v>258</v>
      </c>
      <c r="B820" s="11" t="s">
        <v>225</v>
      </c>
      <c r="C820" s="12" t="s">
        <v>259</v>
      </c>
      <c r="D820" s="57">
        <v>10.3</v>
      </c>
      <c r="E820" s="24">
        <v>9.59</v>
      </c>
      <c r="F820" s="14">
        <v>98.78</v>
      </c>
    </row>
    <row r="821" ht="19.4" customHeight="1" spans="1:6">
      <c r="A821" s="10" t="s">
        <v>265</v>
      </c>
      <c r="B821" s="11" t="s">
        <v>226</v>
      </c>
      <c r="C821" s="12" t="s">
        <v>259</v>
      </c>
      <c r="D821" s="57">
        <v>10.3</v>
      </c>
      <c r="E821" s="24">
        <v>5.19</v>
      </c>
      <c r="F821" s="14">
        <v>53.46</v>
      </c>
    </row>
    <row r="822" ht="19.4" customHeight="1" spans="1:6">
      <c r="A822" s="10" t="s">
        <v>260</v>
      </c>
      <c r="B822" s="11" t="s">
        <v>120</v>
      </c>
      <c r="C822" s="12" t="s">
        <v>255</v>
      </c>
      <c r="D822" s="13"/>
      <c r="E822" s="13"/>
      <c r="F822" s="14">
        <v>1575.9</v>
      </c>
    </row>
    <row r="823" ht="19.4" customHeight="1" spans="1:6">
      <c r="A823" s="10" t="s">
        <v>258</v>
      </c>
      <c r="B823" s="11" t="s">
        <v>97</v>
      </c>
      <c r="C823" s="12" t="s">
        <v>67</v>
      </c>
      <c r="D823" s="24">
        <v>105.06</v>
      </c>
      <c r="E823" s="25">
        <v>15</v>
      </c>
      <c r="F823" s="14">
        <v>1575.9</v>
      </c>
    </row>
    <row r="824" ht="19.4" customHeight="1" spans="1:6">
      <c r="A824" s="10" t="s">
        <v>265</v>
      </c>
      <c r="B824" s="11" t="s">
        <v>391</v>
      </c>
      <c r="C824" s="12" t="s">
        <v>67</v>
      </c>
      <c r="D824" s="24">
        <v>105.06</v>
      </c>
      <c r="E824" s="13"/>
      <c r="F824" s="56"/>
    </row>
    <row r="825" ht="19.4" customHeight="1" spans="1:6">
      <c r="A825" s="10" t="s">
        <v>261</v>
      </c>
      <c r="B825" s="11" t="s">
        <v>262</v>
      </c>
      <c r="C825" s="12" t="s">
        <v>255</v>
      </c>
      <c r="D825" s="13"/>
      <c r="E825" s="13"/>
      <c r="F825" s="56"/>
    </row>
    <row r="826" ht="19.4" customHeight="1" spans="1:6">
      <c r="A826" s="10" t="s">
        <v>269</v>
      </c>
      <c r="B826" s="11" t="s">
        <v>122</v>
      </c>
      <c r="C826" s="12" t="s">
        <v>255</v>
      </c>
      <c r="D826" s="13"/>
      <c r="E826" s="13"/>
      <c r="F826" s="14">
        <v>8.64</v>
      </c>
    </row>
    <row r="827" ht="19.4" customHeight="1" spans="1:6">
      <c r="A827" s="10" t="s">
        <v>258</v>
      </c>
      <c r="B827" s="11" t="s">
        <v>122</v>
      </c>
      <c r="C827" s="12" t="s">
        <v>112</v>
      </c>
      <c r="D827" s="57">
        <v>0.5</v>
      </c>
      <c r="E827" s="24">
        <v>1728.14</v>
      </c>
      <c r="F827" s="14">
        <v>8.64</v>
      </c>
    </row>
    <row r="828" ht="19.4" customHeight="1" spans="1:6">
      <c r="A828" s="55">
        <v>1.2</v>
      </c>
      <c r="B828" s="11" t="s">
        <v>123</v>
      </c>
      <c r="C828" s="12" t="s">
        <v>112</v>
      </c>
      <c r="D828" s="57">
        <v>10.3</v>
      </c>
      <c r="E828" s="24">
        <v>1736.78</v>
      </c>
      <c r="F828" s="14">
        <v>178.89</v>
      </c>
    </row>
    <row r="829" ht="19.4" customHeight="1" spans="1:6">
      <c r="A829" s="36">
        <v>2</v>
      </c>
      <c r="B829" s="11" t="s">
        <v>124</v>
      </c>
      <c r="C829" s="12" t="s">
        <v>112</v>
      </c>
      <c r="D829" s="25">
        <v>6</v>
      </c>
      <c r="E829" s="24">
        <v>1915.67</v>
      </c>
      <c r="F829" s="14">
        <v>114.94</v>
      </c>
    </row>
    <row r="830" ht="19.4" customHeight="1" spans="1:6">
      <c r="A830" s="36">
        <v>3</v>
      </c>
      <c r="B830" s="11" t="s">
        <v>125</v>
      </c>
      <c r="C830" s="12" t="s">
        <v>112</v>
      </c>
      <c r="D830" s="25">
        <v>7</v>
      </c>
      <c r="E830" s="24">
        <v>2030.61</v>
      </c>
      <c r="F830" s="14">
        <v>142.14</v>
      </c>
    </row>
    <row r="831" ht="19.4" customHeight="1" spans="1:6">
      <c r="A831" s="36">
        <v>4</v>
      </c>
      <c r="B831" s="11" t="s">
        <v>127</v>
      </c>
      <c r="C831" s="12" t="s">
        <v>112</v>
      </c>
      <c r="D831" s="25">
        <v>9</v>
      </c>
      <c r="E831" s="24">
        <v>2172.75</v>
      </c>
      <c r="F831" s="14">
        <v>195.55</v>
      </c>
    </row>
    <row r="832" ht="19.4" customHeight="1" spans="1:6">
      <c r="A832" s="36">
        <v>5</v>
      </c>
      <c r="B832" s="11" t="s">
        <v>271</v>
      </c>
      <c r="C832" s="12" t="s">
        <v>255</v>
      </c>
      <c r="D832" s="13"/>
      <c r="E832" s="13"/>
      <c r="F832" s="14">
        <v>2368.3</v>
      </c>
    </row>
    <row r="833" ht="19.4" customHeight="1" spans="1:6">
      <c r="A833" s="36">
        <v>6</v>
      </c>
      <c r="B833" s="11" t="s">
        <v>24</v>
      </c>
      <c r="C833" s="12" t="s">
        <v>255</v>
      </c>
      <c r="D833" s="13"/>
      <c r="E833" s="13"/>
      <c r="F833" s="14">
        <v>2368.3</v>
      </c>
    </row>
    <row r="834" ht="19.4" customHeight="1" spans="1:6">
      <c r="A834" s="10"/>
      <c r="B834" s="11" t="s">
        <v>117</v>
      </c>
      <c r="C834" s="12" t="s">
        <v>255</v>
      </c>
      <c r="D834" s="13"/>
      <c r="E834" s="13"/>
      <c r="F834" s="14">
        <v>23.68</v>
      </c>
    </row>
    <row r="835" ht="19.4" customHeight="1" spans="1:6">
      <c r="A835" s="10"/>
      <c r="B835" s="11"/>
      <c r="C835" s="12"/>
      <c r="D835" s="13"/>
      <c r="E835" s="13"/>
      <c r="F835" s="56"/>
    </row>
    <row r="836" ht="19.4" customHeight="1" spans="1:6">
      <c r="A836" s="10"/>
      <c r="B836" s="11"/>
      <c r="C836" s="12"/>
      <c r="D836" s="13"/>
      <c r="E836" s="13"/>
      <c r="F836" s="56"/>
    </row>
    <row r="837" ht="19.4" customHeight="1" spans="1:6">
      <c r="A837" s="10"/>
      <c r="B837" s="11"/>
      <c r="C837" s="12"/>
      <c r="D837" s="13"/>
      <c r="E837" s="13"/>
      <c r="F837" s="56"/>
    </row>
    <row r="838" ht="19.4" customHeight="1" spans="1:6">
      <c r="A838" s="10"/>
      <c r="B838" s="11"/>
      <c r="C838" s="12"/>
      <c r="D838" s="13"/>
      <c r="E838" s="13"/>
      <c r="F838" s="56"/>
    </row>
    <row r="839" ht="19.4" customHeight="1" spans="1:6">
      <c r="A839" s="10"/>
      <c r="B839" s="11"/>
      <c r="C839" s="12"/>
      <c r="D839" s="13"/>
      <c r="E839" s="13"/>
      <c r="F839" s="56"/>
    </row>
    <row r="840" ht="19.4" customHeight="1" spans="1:6">
      <c r="A840" s="10"/>
      <c r="B840" s="11"/>
      <c r="C840" s="12"/>
      <c r="D840" s="13"/>
      <c r="E840" s="13"/>
      <c r="F840" s="56"/>
    </row>
    <row r="841" ht="19.4" customHeight="1" spans="1:6">
      <c r="A841" s="10"/>
      <c r="B841" s="11"/>
      <c r="C841" s="12"/>
      <c r="D841" s="13"/>
      <c r="E841" s="13"/>
      <c r="F841" s="56"/>
    </row>
    <row r="842" ht="19.4" customHeight="1" spans="1:6">
      <c r="A842" s="10"/>
      <c r="B842" s="11"/>
      <c r="C842" s="12"/>
      <c r="D842" s="13"/>
      <c r="E842" s="13"/>
      <c r="F842" s="56"/>
    </row>
    <row r="843" ht="19.4" customHeight="1" spans="1:6">
      <c r="A843" s="10"/>
      <c r="B843" s="11"/>
      <c r="C843" s="12"/>
      <c r="D843" s="13"/>
      <c r="E843" s="13"/>
      <c r="F843" s="56"/>
    </row>
    <row r="844" ht="19.4" customHeight="1" spans="1:6">
      <c r="A844" s="10"/>
      <c r="B844" s="11"/>
      <c r="C844" s="12"/>
      <c r="D844" s="13"/>
      <c r="E844" s="13"/>
      <c r="F844" s="56"/>
    </row>
    <row r="845" ht="19.4" customHeight="1" spans="1:6">
      <c r="A845" s="10"/>
      <c r="B845" s="11"/>
      <c r="C845" s="12"/>
      <c r="D845" s="13"/>
      <c r="E845" s="13"/>
      <c r="F845" s="56"/>
    </row>
    <row r="846" ht="19.4" customHeight="1" spans="1:6">
      <c r="A846" s="10"/>
      <c r="B846" s="11"/>
      <c r="C846" s="12"/>
      <c r="D846" s="13"/>
      <c r="E846" s="13"/>
      <c r="F846" s="56"/>
    </row>
    <row r="847" ht="19.4" customHeight="1" spans="1:6">
      <c r="A847" s="10"/>
      <c r="B847" s="11"/>
      <c r="C847" s="12"/>
      <c r="D847" s="13"/>
      <c r="E847" s="13"/>
      <c r="F847" s="56"/>
    </row>
    <row r="848" ht="19.4" customHeight="1" spans="1:6">
      <c r="A848" s="27"/>
      <c r="B848" s="28"/>
      <c r="C848" s="29"/>
      <c r="D848" s="30"/>
      <c r="E848" s="30"/>
      <c r="F848" s="59"/>
    </row>
    <row r="849" ht="11" customHeight="1" spans="1:6">
      <c r="A849" s="32" t="s">
        <v>392</v>
      </c>
      <c r="B849" s="2"/>
      <c r="C849" s="3"/>
      <c r="D849" s="4"/>
      <c r="E849" s="4"/>
      <c r="F849" s="4"/>
    </row>
    <row r="850" ht="11" customHeight="1" spans="1:6">
      <c r="A850" s="3"/>
      <c r="B850" s="2"/>
      <c r="C850" s="3"/>
      <c r="D850" s="4"/>
      <c r="E850" s="4"/>
      <c r="F850" s="4"/>
    </row>
    <row r="851" ht="14.4" customHeight="1" spans="1:6">
      <c r="A851" s="42" t="s">
        <v>247</v>
      </c>
      <c r="B851" s="2"/>
      <c r="C851" s="3"/>
      <c r="D851" s="4"/>
      <c r="E851" s="4"/>
      <c r="F851" s="4"/>
    </row>
    <row r="852" ht="31.25" customHeight="1" spans="1:6">
      <c r="A852" s="1" t="s">
        <v>248</v>
      </c>
      <c r="B852" s="2"/>
      <c r="C852" s="3"/>
      <c r="D852" s="4"/>
      <c r="E852" s="4"/>
      <c r="F852" s="4"/>
    </row>
    <row r="853" ht="15.1" customHeight="1" spans="1:6">
      <c r="A853" s="43"/>
      <c r="B853" s="2"/>
      <c r="C853" s="3"/>
      <c r="D853" s="4"/>
      <c r="E853" s="4"/>
      <c r="F853" s="4"/>
    </row>
    <row r="854" ht="20.85" customHeight="1" spans="1:6">
      <c r="A854" s="44" t="s">
        <v>249</v>
      </c>
      <c r="B854" s="45"/>
      <c r="C854" s="44" t="s">
        <v>393</v>
      </c>
      <c r="D854" s="46"/>
      <c r="E854" s="46"/>
      <c r="F854" s="44" t="s">
        <v>251</v>
      </c>
    </row>
    <row r="855" ht="19.4" customHeight="1" spans="1:6">
      <c r="A855" s="47" t="s">
        <v>394</v>
      </c>
      <c r="B855" s="48"/>
      <c r="C855" s="49"/>
      <c r="D855" s="50"/>
      <c r="E855" s="50"/>
      <c r="F855" s="50"/>
    </row>
    <row r="856" ht="18" customHeight="1" spans="1:6">
      <c r="A856" s="51" t="s">
        <v>395</v>
      </c>
      <c r="B856" s="52"/>
      <c r="C856" s="53"/>
      <c r="D856" s="54"/>
      <c r="E856" s="54"/>
      <c r="F856" s="54"/>
    </row>
    <row r="857" ht="24.45" customHeight="1" spans="1:6">
      <c r="A857" s="5" t="s">
        <v>236</v>
      </c>
      <c r="B857" s="6" t="s">
        <v>116</v>
      </c>
      <c r="C857" s="6" t="s">
        <v>55</v>
      </c>
      <c r="D857" s="6" t="s">
        <v>56</v>
      </c>
      <c r="E857" s="6" t="s">
        <v>57</v>
      </c>
      <c r="F857" s="8" t="s">
        <v>58</v>
      </c>
    </row>
    <row r="858" ht="19.4" customHeight="1" spans="1:6">
      <c r="A858" s="36">
        <v>1</v>
      </c>
      <c r="B858" s="11" t="s">
        <v>254</v>
      </c>
      <c r="C858" s="12" t="s">
        <v>255</v>
      </c>
      <c r="D858" s="13"/>
      <c r="E858" s="13"/>
      <c r="F858" s="14">
        <v>5259.85</v>
      </c>
    </row>
    <row r="859" ht="19.4" customHeight="1" spans="1:6">
      <c r="A859" s="55">
        <v>1.1</v>
      </c>
      <c r="B859" s="11" t="s">
        <v>256</v>
      </c>
      <c r="C859" s="12" t="s">
        <v>255</v>
      </c>
      <c r="D859" s="13"/>
      <c r="E859" s="13"/>
      <c r="F859" s="14">
        <v>4725.83</v>
      </c>
    </row>
    <row r="860" ht="19.4" customHeight="1" spans="1:6">
      <c r="A860" s="10" t="s">
        <v>257</v>
      </c>
      <c r="B860" s="11" t="s">
        <v>119</v>
      </c>
      <c r="C860" s="12" t="s">
        <v>255</v>
      </c>
      <c r="D860" s="13"/>
      <c r="E860" s="13"/>
      <c r="F860" s="14">
        <v>4702.32</v>
      </c>
    </row>
    <row r="861" ht="19.4" customHeight="1" spans="1:6">
      <c r="A861" s="10" t="s">
        <v>258</v>
      </c>
      <c r="B861" s="11" t="s">
        <v>223</v>
      </c>
      <c r="C861" s="12" t="s">
        <v>259</v>
      </c>
      <c r="D861" s="25">
        <v>18</v>
      </c>
      <c r="E861" s="24">
        <v>12.12</v>
      </c>
      <c r="F861" s="14">
        <v>218.16</v>
      </c>
    </row>
    <row r="862" ht="19.4" customHeight="1" spans="1:6">
      <c r="A862" s="10" t="s">
        <v>265</v>
      </c>
      <c r="B862" s="11" t="s">
        <v>226</v>
      </c>
      <c r="C862" s="12" t="s">
        <v>259</v>
      </c>
      <c r="D862" s="25">
        <v>864</v>
      </c>
      <c r="E862" s="24">
        <v>5.19</v>
      </c>
      <c r="F862" s="14">
        <v>4484.16</v>
      </c>
    </row>
    <row r="863" ht="19.4" customHeight="1" spans="1:6">
      <c r="A863" s="10" t="s">
        <v>260</v>
      </c>
      <c r="B863" s="11" t="s">
        <v>120</v>
      </c>
      <c r="C863" s="12" t="s">
        <v>255</v>
      </c>
      <c r="D863" s="13"/>
      <c r="E863" s="13"/>
      <c r="F863" s="56"/>
    </row>
    <row r="864" ht="19.4" customHeight="1" spans="1:6">
      <c r="A864" s="10" t="s">
        <v>261</v>
      </c>
      <c r="B864" s="11" t="s">
        <v>262</v>
      </c>
      <c r="C864" s="12" t="s">
        <v>255</v>
      </c>
      <c r="D864" s="13"/>
      <c r="E864" s="13"/>
      <c r="F864" s="56"/>
    </row>
    <row r="865" ht="19.4" customHeight="1" spans="1:6">
      <c r="A865" s="10" t="s">
        <v>269</v>
      </c>
      <c r="B865" s="11" t="s">
        <v>122</v>
      </c>
      <c r="C865" s="12" t="s">
        <v>255</v>
      </c>
      <c r="D865" s="13"/>
      <c r="E865" s="13"/>
      <c r="F865" s="14">
        <v>23.51</v>
      </c>
    </row>
    <row r="866" ht="19.4" customHeight="1" spans="1:6">
      <c r="A866" s="10" t="s">
        <v>258</v>
      </c>
      <c r="B866" s="11" t="s">
        <v>122</v>
      </c>
      <c r="C866" s="12" t="s">
        <v>112</v>
      </c>
      <c r="D866" s="57">
        <v>0.5</v>
      </c>
      <c r="E866" s="24">
        <v>4702.32</v>
      </c>
      <c r="F866" s="14">
        <v>23.51</v>
      </c>
    </row>
    <row r="867" ht="19.4" customHeight="1" spans="1:6">
      <c r="A867" s="55">
        <v>1.2</v>
      </c>
      <c r="B867" s="11" t="s">
        <v>123</v>
      </c>
      <c r="C867" s="12" t="s">
        <v>112</v>
      </c>
      <c r="D867" s="57">
        <v>11.3</v>
      </c>
      <c r="E867" s="24">
        <v>4725.83</v>
      </c>
      <c r="F867" s="14">
        <v>534.02</v>
      </c>
    </row>
    <row r="868" ht="19.4" customHeight="1" spans="1:6">
      <c r="A868" s="36">
        <v>2</v>
      </c>
      <c r="B868" s="11" t="s">
        <v>124</v>
      </c>
      <c r="C868" s="12" t="s">
        <v>112</v>
      </c>
      <c r="D868" s="25">
        <v>13</v>
      </c>
      <c r="E868" s="24">
        <v>5259.85</v>
      </c>
      <c r="F868" s="14">
        <v>683.78</v>
      </c>
    </row>
    <row r="869" ht="19.4" customHeight="1" spans="1:6">
      <c r="A869" s="36">
        <v>3</v>
      </c>
      <c r="B869" s="11" t="s">
        <v>125</v>
      </c>
      <c r="C869" s="12" t="s">
        <v>112</v>
      </c>
      <c r="D869" s="25">
        <v>7</v>
      </c>
      <c r="E869" s="24">
        <v>5943.63</v>
      </c>
      <c r="F869" s="14">
        <v>416.05</v>
      </c>
    </row>
    <row r="870" ht="19.4" customHeight="1" spans="1:6">
      <c r="A870" s="36">
        <v>4</v>
      </c>
      <c r="B870" s="11" t="s">
        <v>127</v>
      </c>
      <c r="C870" s="12" t="s">
        <v>112</v>
      </c>
      <c r="D870" s="25">
        <v>9</v>
      </c>
      <c r="E870" s="24">
        <v>6359.68</v>
      </c>
      <c r="F870" s="14">
        <v>572.37</v>
      </c>
    </row>
    <row r="871" ht="19.4" customHeight="1" spans="1:6">
      <c r="A871" s="36">
        <v>5</v>
      </c>
      <c r="B871" s="11" t="s">
        <v>271</v>
      </c>
      <c r="C871" s="12" t="s">
        <v>255</v>
      </c>
      <c r="D871" s="13"/>
      <c r="E871" s="13"/>
      <c r="F871" s="14">
        <v>6932.05</v>
      </c>
    </row>
    <row r="872" ht="19.4" customHeight="1" spans="1:6">
      <c r="A872" s="36">
        <v>6</v>
      </c>
      <c r="B872" s="11" t="s">
        <v>24</v>
      </c>
      <c r="C872" s="12" t="s">
        <v>255</v>
      </c>
      <c r="D872" s="13"/>
      <c r="E872" s="13"/>
      <c r="F872" s="14">
        <v>6932.05</v>
      </c>
    </row>
    <row r="873" ht="19.4" customHeight="1" spans="1:6">
      <c r="A873" s="10"/>
      <c r="B873" s="11" t="s">
        <v>117</v>
      </c>
      <c r="C873" s="12" t="s">
        <v>255</v>
      </c>
      <c r="D873" s="13"/>
      <c r="E873" s="13"/>
      <c r="F873" s="14">
        <v>69.32</v>
      </c>
    </row>
    <row r="874" ht="19.4" customHeight="1" spans="1:6">
      <c r="A874" s="10"/>
      <c r="B874" s="11"/>
      <c r="C874" s="12"/>
      <c r="D874" s="13"/>
      <c r="E874" s="13"/>
      <c r="F874" s="56"/>
    </row>
    <row r="875" ht="19.4" customHeight="1" spans="1:6">
      <c r="A875" s="10"/>
      <c r="B875" s="11"/>
      <c r="C875" s="12"/>
      <c r="D875" s="13"/>
      <c r="E875" s="13"/>
      <c r="F875" s="56"/>
    </row>
    <row r="876" ht="19.4" customHeight="1" spans="1:6">
      <c r="A876" s="10"/>
      <c r="B876" s="11"/>
      <c r="C876" s="12"/>
      <c r="D876" s="13"/>
      <c r="E876" s="13"/>
      <c r="F876" s="56"/>
    </row>
    <row r="877" ht="19.4" customHeight="1" spans="1:6">
      <c r="A877" s="10"/>
      <c r="B877" s="11"/>
      <c r="C877" s="12"/>
      <c r="D877" s="13"/>
      <c r="E877" s="13"/>
      <c r="F877" s="56"/>
    </row>
    <row r="878" ht="19.4" customHeight="1" spans="1:6">
      <c r="A878" s="10"/>
      <c r="B878" s="11"/>
      <c r="C878" s="12"/>
      <c r="D878" s="13"/>
      <c r="E878" s="13"/>
      <c r="F878" s="56"/>
    </row>
    <row r="879" ht="19.4" customHeight="1" spans="1:6">
      <c r="A879" s="10"/>
      <c r="B879" s="11"/>
      <c r="C879" s="12"/>
      <c r="D879" s="13"/>
      <c r="E879" s="13"/>
      <c r="F879" s="56"/>
    </row>
    <row r="880" ht="19.4" customHeight="1" spans="1:6">
      <c r="A880" s="10"/>
      <c r="B880" s="11"/>
      <c r="C880" s="12"/>
      <c r="D880" s="13"/>
      <c r="E880" s="13"/>
      <c r="F880" s="56"/>
    </row>
    <row r="881" ht="19.4" customHeight="1" spans="1:6">
      <c r="A881" s="10"/>
      <c r="B881" s="11"/>
      <c r="C881" s="12"/>
      <c r="D881" s="13"/>
      <c r="E881" s="13"/>
      <c r="F881" s="56"/>
    </row>
    <row r="882" ht="19.4" customHeight="1" spans="1:6">
      <c r="A882" s="10"/>
      <c r="B882" s="11"/>
      <c r="C882" s="12"/>
      <c r="D882" s="13"/>
      <c r="E882" s="13"/>
      <c r="F882" s="56"/>
    </row>
    <row r="883" ht="19.4" customHeight="1" spans="1:6">
      <c r="A883" s="10"/>
      <c r="B883" s="11"/>
      <c r="C883" s="12"/>
      <c r="D883" s="13"/>
      <c r="E883" s="13"/>
      <c r="F883" s="56"/>
    </row>
    <row r="884" ht="19.4" customHeight="1" spans="1:6">
      <c r="A884" s="10"/>
      <c r="B884" s="11"/>
      <c r="C884" s="12"/>
      <c r="D884" s="13"/>
      <c r="E884" s="13"/>
      <c r="F884" s="56"/>
    </row>
    <row r="885" ht="19.4" customHeight="1" spans="1:6">
      <c r="A885" s="10"/>
      <c r="B885" s="11"/>
      <c r="C885" s="12"/>
      <c r="D885" s="13"/>
      <c r="E885" s="13"/>
      <c r="F885" s="56"/>
    </row>
    <row r="886" ht="19.4" customHeight="1" spans="1:6">
      <c r="A886" s="10"/>
      <c r="B886" s="11"/>
      <c r="C886" s="12"/>
      <c r="D886" s="13"/>
      <c r="E886" s="13"/>
      <c r="F886" s="56"/>
    </row>
    <row r="887" ht="19.4" customHeight="1" spans="1:6">
      <c r="A887" s="10"/>
      <c r="B887" s="11"/>
      <c r="C887" s="12"/>
      <c r="D887" s="13"/>
      <c r="E887" s="13"/>
      <c r="F887" s="56"/>
    </row>
    <row r="888" ht="19.4" customHeight="1" spans="1:6">
      <c r="A888" s="10"/>
      <c r="B888" s="11"/>
      <c r="C888" s="12"/>
      <c r="D888" s="13"/>
      <c r="E888" s="13"/>
      <c r="F888" s="56"/>
    </row>
    <row r="889" ht="19.4" customHeight="1" spans="1:6">
      <c r="A889" s="27"/>
      <c r="B889" s="28"/>
      <c r="C889" s="29"/>
      <c r="D889" s="30"/>
      <c r="E889" s="30"/>
      <c r="F889" s="59"/>
    </row>
    <row r="890" ht="11" customHeight="1" spans="1:6">
      <c r="A890" s="32" t="s">
        <v>396</v>
      </c>
      <c r="B890" s="2"/>
      <c r="C890" s="3"/>
      <c r="D890" s="4"/>
      <c r="E890" s="4"/>
      <c r="F890" s="4"/>
    </row>
    <row r="891" ht="11" customHeight="1" spans="1:6">
      <c r="A891" s="3"/>
      <c r="B891" s="2"/>
      <c r="C891" s="3"/>
      <c r="D891" s="4"/>
      <c r="E891" s="4"/>
      <c r="F891" s="4"/>
    </row>
    <row r="892" ht="14.4" customHeight="1" spans="1:6">
      <c r="A892" s="42" t="s">
        <v>247</v>
      </c>
      <c r="B892" s="2"/>
      <c r="C892" s="3"/>
      <c r="D892" s="4"/>
      <c r="E892" s="4"/>
      <c r="F892" s="4"/>
    </row>
    <row r="893" ht="31.25" customHeight="1" spans="1:6">
      <c r="A893" s="1" t="s">
        <v>248</v>
      </c>
      <c r="B893" s="2"/>
      <c r="C893" s="3"/>
      <c r="D893" s="4"/>
      <c r="E893" s="4"/>
      <c r="F893" s="4"/>
    </row>
    <row r="894" ht="15.1" customHeight="1" spans="1:6">
      <c r="A894" s="43"/>
      <c r="B894" s="2"/>
      <c r="C894" s="3"/>
      <c r="D894" s="4"/>
      <c r="E894" s="4"/>
      <c r="F894" s="4"/>
    </row>
    <row r="895" ht="20.85" customHeight="1" spans="1:6">
      <c r="A895" s="44" t="s">
        <v>306</v>
      </c>
      <c r="B895" s="45"/>
      <c r="C895" s="44" t="s">
        <v>397</v>
      </c>
      <c r="D895" s="46"/>
      <c r="E895" s="46"/>
      <c r="F895" s="44" t="s">
        <v>251</v>
      </c>
    </row>
    <row r="896" ht="19.4" customHeight="1" spans="1:6">
      <c r="A896" s="47" t="s">
        <v>398</v>
      </c>
      <c r="B896" s="48"/>
      <c r="C896" s="49"/>
      <c r="D896" s="50"/>
      <c r="E896" s="50"/>
      <c r="F896" s="50"/>
    </row>
    <row r="897" ht="24.75" customHeight="1" spans="1:6">
      <c r="A897" s="51" t="s">
        <v>320</v>
      </c>
      <c r="B897" s="52"/>
      <c r="C897" s="53"/>
      <c r="D897" s="54"/>
      <c r="E897" s="54"/>
      <c r="F897" s="54"/>
    </row>
    <row r="898" ht="24.45" customHeight="1" spans="1:6">
      <c r="A898" s="5" t="s">
        <v>236</v>
      </c>
      <c r="B898" s="6" t="s">
        <v>116</v>
      </c>
      <c r="C898" s="6" t="s">
        <v>55</v>
      </c>
      <c r="D898" s="6" t="s">
        <v>56</v>
      </c>
      <c r="E898" s="6" t="s">
        <v>57</v>
      </c>
      <c r="F898" s="8" t="s">
        <v>58</v>
      </c>
    </row>
    <row r="899" ht="19.4" customHeight="1" spans="1:6">
      <c r="A899" s="36">
        <v>1</v>
      </c>
      <c r="B899" s="11" t="s">
        <v>254</v>
      </c>
      <c r="C899" s="12" t="s">
        <v>255</v>
      </c>
      <c r="D899" s="13"/>
      <c r="E899" s="13"/>
      <c r="F899" s="14">
        <v>22940.59</v>
      </c>
    </row>
    <row r="900" ht="19.4" customHeight="1" spans="1:6">
      <c r="A900" s="55">
        <v>1.1</v>
      </c>
      <c r="B900" s="11" t="s">
        <v>256</v>
      </c>
      <c r="C900" s="12" t="s">
        <v>255</v>
      </c>
      <c r="D900" s="13"/>
      <c r="E900" s="13"/>
      <c r="F900" s="14">
        <v>20798.36</v>
      </c>
    </row>
    <row r="901" ht="19.4" customHeight="1" spans="1:6">
      <c r="A901" s="10" t="s">
        <v>257</v>
      </c>
      <c r="B901" s="11" t="s">
        <v>119</v>
      </c>
      <c r="C901" s="12" t="s">
        <v>255</v>
      </c>
      <c r="D901" s="13"/>
      <c r="E901" s="13"/>
      <c r="F901" s="14">
        <v>3464.76</v>
      </c>
    </row>
    <row r="902" ht="19.4" customHeight="1" spans="1:6">
      <c r="A902" s="10" t="s">
        <v>258</v>
      </c>
      <c r="B902" s="11" t="s">
        <v>223</v>
      </c>
      <c r="C902" s="12" t="s">
        <v>259</v>
      </c>
      <c r="D902" s="57">
        <v>10.4</v>
      </c>
      <c r="E902" s="24">
        <v>12.12</v>
      </c>
      <c r="F902" s="14">
        <v>126.05</v>
      </c>
    </row>
    <row r="903" ht="19.4" customHeight="1" spans="1:6">
      <c r="A903" s="10" t="s">
        <v>265</v>
      </c>
      <c r="B903" s="11" t="s">
        <v>224</v>
      </c>
      <c r="C903" s="12" t="s">
        <v>259</v>
      </c>
      <c r="D903" s="57">
        <v>13.8</v>
      </c>
      <c r="E903" s="24">
        <v>11.26</v>
      </c>
      <c r="F903" s="14">
        <v>155.39</v>
      </c>
    </row>
    <row r="904" ht="19.4" customHeight="1" spans="1:6">
      <c r="A904" s="10" t="s">
        <v>267</v>
      </c>
      <c r="B904" s="11" t="s">
        <v>225</v>
      </c>
      <c r="C904" s="12" t="s">
        <v>259</v>
      </c>
      <c r="D904" s="57">
        <v>178.5</v>
      </c>
      <c r="E904" s="24">
        <v>9.59</v>
      </c>
      <c r="F904" s="14">
        <v>1711.82</v>
      </c>
    </row>
    <row r="905" ht="19.4" customHeight="1" spans="1:6">
      <c r="A905" s="10" t="s">
        <v>277</v>
      </c>
      <c r="B905" s="11" t="s">
        <v>226</v>
      </c>
      <c r="C905" s="12" t="s">
        <v>259</v>
      </c>
      <c r="D905" s="58">
        <v>283.526</v>
      </c>
      <c r="E905" s="24">
        <v>5.19</v>
      </c>
      <c r="F905" s="14">
        <v>1471.5</v>
      </c>
    </row>
    <row r="906" ht="19.4" customHeight="1" spans="1:6">
      <c r="A906" s="10" t="s">
        <v>260</v>
      </c>
      <c r="B906" s="11" t="s">
        <v>120</v>
      </c>
      <c r="C906" s="12" t="s">
        <v>255</v>
      </c>
      <c r="D906" s="13"/>
      <c r="E906" s="13"/>
      <c r="F906" s="14">
        <v>15866.11</v>
      </c>
    </row>
    <row r="907" ht="19.4" customHeight="1" spans="1:6">
      <c r="A907" s="10" t="s">
        <v>258</v>
      </c>
      <c r="B907" s="11" t="s">
        <v>278</v>
      </c>
      <c r="C907" s="12" t="s">
        <v>63</v>
      </c>
      <c r="D907" s="25">
        <v>45</v>
      </c>
      <c r="E907" s="24">
        <v>1.19</v>
      </c>
      <c r="F907" s="14">
        <v>53.55</v>
      </c>
    </row>
    <row r="908" ht="24.75" customHeight="1" spans="1:6">
      <c r="A908" s="10" t="s">
        <v>265</v>
      </c>
      <c r="B908" s="11" t="s">
        <v>293</v>
      </c>
      <c r="C908" s="12" t="s">
        <v>63</v>
      </c>
      <c r="D908" s="25">
        <v>103</v>
      </c>
      <c r="E908" s="24">
        <v>153.52</v>
      </c>
      <c r="F908" s="14">
        <v>15812.56</v>
      </c>
    </row>
    <row r="909" ht="19.4" customHeight="1" spans="1:6">
      <c r="A909" s="10" t="s">
        <v>261</v>
      </c>
      <c r="B909" s="11" t="s">
        <v>262</v>
      </c>
      <c r="C909" s="12" t="s">
        <v>255</v>
      </c>
      <c r="D909" s="13"/>
      <c r="E909" s="13"/>
      <c r="F909" s="14">
        <v>998.14</v>
      </c>
    </row>
    <row r="910" ht="19.4" customHeight="1" spans="1:6">
      <c r="A910" s="10" t="s">
        <v>258</v>
      </c>
      <c r="B910" s="11" t="s">
        <v>189</v>
      </c>
      <c r="C910" s="12" t="s">
        <v>264</v>
      </c>
      <c r="D910" s="24">
        <v>133.69</v>
      </c>
      <c r="E910" s="24">
        <v>0.84</v>
      </c>
      <c r="F910" s="14">
        <v>112.3</v>
      </c>
    </row>
    <row r="911" ht="19.4" customHeight="1" spans="1:6">
      <c r="A911" s="10" t="s">
        <v>265</v>
      </c>
      <c r="B911" s="11" t="s">
        <v>294</v>
      </c>
      <c r="C911" s="12" t="s">
        <v>264</v>
      </c>
      <c r="D911" s="25">
        <v>20</v>
      </c>
      <c r="E911" s="24">
        <v>28.71</v>
      </c>
      <c r="F911" s="14">
        <v>574.2</v>
      </c>
    </row>
    <row r="912" ht="19.4" customHeight="1" spans="1:6">
      <c r="A912" s="10" t="s">
        <v>267</v>
      </c>
      <c r="B912" s="11" t="s">
        <v>295</v>
      </c>
      <c r="C912" s="12" t="s">
        <v>264</v>
      </c>
      <c r="D912" s="25">
        <v>42</v>
      </c>
      <c r="E912" s="24">
        <v>3.63</v>
      </c>
      <c r="F912" s="14">
        <v>152.46</v>
      </c>
    </row>
    <row r="913" ht="19.4" customHeight="1" spans="1:6">
      <c r="A913" s="10" t="s">
        <v>277</v>
      </c>
      <c r="B913" s="11" t="s">
        <v>296</v>
      </c>
      <c r="C913" s="12" t="s">
        <v>264</v>
      </c>
      <c r="D913" s="57">
        <v>4.2</v>
      </c>
      <c r="E913" s="24">
        <v>37.9</v>
      </c>
      <c r="F913" s="14">
        <v>159.18</v>
      </c>
    </row>
    <row r="914" ht="19.4" customHeight="1" spans="1:6">
      <c r="A914" s="10" t="s">
        <v>269</v>
      </c>
      <c r="B914" s="11" t="s">
        <v>122</v>
      </c>
      <c r="C914" s="12" t="s">
        <v>255</v>
      </c>
      <c r="D914" s="13"/>
      <c r="E914" s="13"/>
      <c r="F914" s="14">
        <v>469.35</v>
      </c>
    </row>
    <row r="915" ht="19.4" customHeight="1" spans="1:6">
      <c r="A915" s="10" t="s">
        <v>258</v>
      </c>
      <c r="B915" s="11" t="s">
        <v>122</v>
      </c>
      <c r="C915" s="12" t="s">
        <v>112</v>
      </c>
      <c r="D915" s="25">
        <v>2</v>
      </c>
      <c r="E915" s="24">
        <v>19493.27</v>
      </c>
      <c r="F915" s="14">
        <v>389.87</v>
      </c>
    </row>
    <row r="916" ht="19.4" customHeight="1" spans="1:6">
      <c r="A916" s="10" t="s">
        <v>265</v>
      </c>
      <c r="B916" s="11" t="s">
        <v>122</v>
      </c>
      <c r="C916" s="12" t="s">
        <v>112</v>
      </c>
      <c r="D916" s="25">
        <v>6</v>
      </c>
      <c r="E916" s="24">
        <v>626.19</v>
      </c>
      <c r="F916" s="14">
        <v>37.57</v>
      </c>
    </row>
    <row r="917" ht="19.4" customHeight="1" spans="1:6">
      <c r="A917" s="10" t="s">
        <v>267</v>
      </c>
      <c r="B917" s="11" t="s">
        <v>122</v>
      </c>
      <c r="C917" s="12" t="s">
        <v>112</v>
      </c>
      <c r="D917" s="25">
        <v>20</v>
      </c>
      <c r="E917" s="24">
        <v>209.55</v>
      </c>
      <c r="F917" s="14">
        <v>41.91</v>
      </c>
    </row>
    <row r="918" ht="19.4" customHeight="1" spans="1:6">
      <c r="A918" s="55">
        <v>1.2</v>
      </c>
      <c r="B918" s="11" t="s">
        <v>123</v>
      </c>
      <c r="C918" s="12" t="s">
        <v>112</v>
      </c>
      <c r="D918" s="57">
        <v>10.3</v>
      </c>
      <c r="E918" s="24">
        <v>20798.36</v>
      </c>
      <c r="F918" s="14">
        <v>2142.23</v>
      </c>
    </row>
    <row r="919" ht="19.4" customHeight="1" spans="1:6">
      <c r="A919" s="36">
        <v>2</v>
      </c>
      <c r="B919" s="11" t="s">
        <v>124</v>
      </c>
      <c r="C919" s="12" t="s">
        <v>112</v>
      </c>
      <c r="D919" s="25">
        <v>6</v>
      </c>
      <c r="E919" s="24">
        <v>22940.59</v>
      </c>
      <c r="F919" s="14">
        <v>1376.44</v>
      </c>
    </row>
    <row r="920" ht="19.4" customHeight="1" spans="1:6">
      <c r="A920" s="36">
        <v>3</v>
      </c>
      <c r="B920" s="11" t="s">
        <v>125</v>
      </c>
      <c r="C920" s="12" t="s">
        <v>112</v>
      </c>
      <c r="D920" s="25">
        <v>7</v>
      </c>
      <c r="E920" s="24">
        <v>24317.03</v>
      </c>
      <c r="F920" s="14">
        <v>1702.19</v>
      </c>
    </row>
    <row r="921" ht="19.4" customHeight="1" spans="1:6">
      <c r="A921" s="36">
        <v>4</v>
      </c>
      <c r="B921" s="11" t="s">
        <v>126</v>
      </c>
      <c r="C921" s="12" t="s">
        <v>255</v>
      </c>
      <c r="D921" s="13"/>
      <c r="E921" s="13"/>
      <c r="F921" s="14">
        <v>22901.95</v>
      </c>
    </row>
    <row r="922" ht="19.4" customHeight="1" spans="1:6">
      <c r="A922" s="10" t="s">
        <v>258</v>
      </c>
      <c r="B922" s="11" t="s">
        <v>302</v>
      </c>
      <c r="C922" s="12" t="s">
        <v>140</v>
      </c>
      <c r="D922" s="58">
        <v>31641.291</v>
      </c>
      <c r="E922" s="24">
        <v>0.14</v>
      </c>
      <c r="F922" s="14">
        <v>4429.78</v>
      </c>
    </row>
    <row r="923" ht="19.4" customHeight="1" spans="1:6">
      <c r="A923" s="10" t="s">
        <v>265</v>
      </c>
      <c r="B923" s="11" t="s">
        <v>303</v>
      </c>
      <c r="C923" s="12" t="s">
        <v>63</v>
      </c>
      <c r="D923" s="63">
        <v>86.6642</v>
      </c>
      <c r="E923" s="57">
        <v>128.2</v>
      </c>
      <c r="F923" s="14">
        <v>11110.35</v>
      </c>
    </row>
    <row r="924" ht="19.4" customHeight="1" spans="1:6">
      <c r="A924" s="10" t="s">
        <v>267</v>
      </c>
      <c r="B924" s="11" t="s">
        <v>304</v>
      </c>
      <c r="C924" s="12" t="s">
        <v>63</v>
      </c>
      <c r="D924" s="63">
        <v>56.6294</v>
      </c>
      <c r="E924" s="25">
        <v>130</v>
      </c>
      <c r="F924" s="14">
        <v>7361.82</v>
      </c>
    </row>
    <row r="925" ht="19.4" customHeight="1" spans="1:6">
      <c r="A925" s="36">
        <v>5</v>
      </c>
      <c r="B925" s="11" t="s">
        <v>127</v>
      </c>
      <c r="C925" s="12" t="s">
        <v>112</v>
      </c>
      <c r="D925" s="25">
        <v>9</v>
      </c>
      <c r="E925" s="24">
        <v>48921.17</v>
      </c>
      <c r="F925" s="14">
        <v>4402.91</v>
      </c>
    </row>
    <row r="926" ht="19.4" customHeight="1" spans="1:6">
      <c r="A926" s="36">
        <v>6</v>
      </c>
      <c r="B926" s="11" t="s">
        <v>271</v>
      </c>
      <c r="C926" s="12" t="s">
        <v>255</v>
      </c>
      <c r="D926" s="13"/>
      <c r="E926" s="13"/>
      <c r="F926" s="14">
        <v>53324.08</v>
      </c>
    </row>
    <row r="927" ht="19.4" customHeight="1" spans="1:6">
      <c r="A927" s="36">
        <v>7</v>
      </c>
      <c r="B927" s="11" t="s">
        <v>24</v>
      </c>
      <c r="C927" s="12" t="s">
        <v>255</v>
      </c>
      <c r="D927" s="13"/>
      <c r="E927" s="13"/>
      <c r="F927" s="14">
        <v>53324.08</v>
      </c>
    </row>
    <row r="928" ht="19.4" customHeight="1" spans="1:6">
      <c r="A928" s="10"/>
      <c r="B928" s="11" t="s">
        <v>117</v>
      </c>
      <c r="C928" s="12" t="s">
        <v>255</v>
      </c>
      <c r="D928" s="13"/>
      <c r="E928" s="13"/>
      <c r="F928" s="14">
        <v>533.24</v>
      </c>
    </row>
    <row r="929" ht="19.4" customHeight="1" spans="1:6">
      <c r="A929" s="27"/>
      <c r="B929" s="28"/>
      <c r="C929" s="29"/>
      <c r="D929" s="30"/>
      <c r="E929" s="30"/>
      <c r="F929" s="59"/>
    </row>
    <row r="930" ht="14.6" customHeight="1" spans="1:6">
      <c r="A930" s="32" t="s">
        <v>399</v>
      </c>
      <c r="B930" s="2"/>
      <c r="C930" s="3"/>
      <c r="D930" s="4"/>
      <c r="E930" s="4"/>
      <c r="F930" s="4"/>
    </row>
    <row r="931" ht="14.6" customHeight="1" spans="1:6">
      <c r="A931" s="3"/>
      <c r="B931" s="2"/>
      <c r="C931" s="3"/>
      <c r="D931" s="4"/>
      <c r="E931" s="4"/>
      <c r="F931" s="4"/>
    </row>
    <row r="932" ht="14.4" customHeight="1" spans="1:6">
      <c r="A932" s="42" t="s">
        <v>247</v>
      </c>
      <c r="B932" s="2"/>
      <c r="C932" s="3"/>
      <c r="D932" s="4"/>
      <c r="E932" s="4"/>
      <c r="F932" s="4"/>
    </row>
    <row r="933" ht="31.25" customHeight="1" spans="1:6">
      <c r="A933" s="1" t="s">
        <v>248</v>
      </c>
      <c r="B933" s="2"/>
      <c r="C933" s="3"/>
      <c r="D933" s="4"/>
      <c r="E933" s="4"/>
      <c r="F933" s="4"/>
    </row>
    <row r="934" ht="15.1" customHeight="1" spans="1:6">
      <c r="A934" s="43"/>
      <c r="B934" s="2"/>
      <c r="C934" s="3"/>
      <c r="D934" s="4"/>
      <c r="E934" s="4"/>
      <c r="F934" s="4"/>
    </row>
    <row r="935" ht="20.85" customHeight="1" spans="1:6">
      <c r="A935" s="44" t="s">
        <v>249</v>
      </c>
      <c r="B935" s="45"/>
      <c r="C935" s="44" t="s">
        <v>250</v>
      </c>
      <c r="D935" s="46"/>
      <c r="E935" s="46"/>
      <c r="F935" s="44" t="s">
        <v>251</v>
      </c>
    </row>
    <row r="936" ht="19.4" customHeight="1" spans="1:6">
      <c r="A936" s="47" t="s">
        <v>400</v>
      </c>
      <c r="B936" s="48"/>
      <c r="C936" s="49"/>
      <c r="D936" s="50"/>
      <c r="E936" s="50"/>
      <c r="F936" s="50"/>
    </row>
    <row r="937" ht="18" customHeight="1" spans="1:6">
      <c r="A937" s="51" t="s">
        <v>401</v>
      </c>
      <c r="B937" s="52"/>
      <c r="C937" s="53"/>
      <c r="D937" s="54"/>
      <c r="E937" s="54"/>
      <c r="F937" s="54"/>
    </row>
    <row r="938" ht="24.45" customHeight="1" spans="1:6">
      <c r="A938" s="5" t="s">
        <v>236</v>
      </c>
      <c r="B938" s="6" t="s">
        <v>116</v>
      </c>
      <c r="C938" s="6" t="s">
        <v>55</v>
      </c>
      <c r="D938" s="6" t="s">
        <v>56</v>
      </c>
      <c r="E938" s="6" t="s">
        <v>57</v>
      </c>
      <c r="F938" s="8" t="s">
        <v>58</v>
      </c>
    </row>
    <row r="939" ht="19.4" customHeight="1" spans="1:6">
      <c r="A939" s="36">
        <v>1</v>
      </c>
      <c r="B939" s="11" t="s">
        <v>254</v>
      </c>
      <c r="C939" s="12" t="s">
        <v>255</v>
      </c>
      <c r="D939" s="13"/>
      <c r="E939" s="13"/>
      <c r="F939" s="14">
        <v>548.45</v>
      </c>
    </row>
    <row r="940" ht="19.4" customHeight="1" spans="1:6">
      <c r="A940" s="55">
        <v>1.1</v>
      </c>
      <c r="B940" s="11" t="s">
        <v>256</v>
      </c>
      <c r="C940" s="12" t="s">
        <v>255</v>
      </c>
      <c r="D940" s="13"/>
      <c r="E940" s="13"/>
      <c r="F940" s="14">
        <v>492.77</v>
      </c>
    </row>
    <row r="941" ht="19.4" customHeight="1" spans="1:6">
      <c r="A941" s="10" t="s">
        <v>257</v>
      </c>
      <c r="B941" s="11" t="s">
        <v>119</v>
      </c>
      <c r="C941" s="12" t="s">
        <v>255</v>
      </c>
      <c r="D941" s="13"/>
      <c r="E941" s="13"/>
      <c r="F941" s="14">
        <v>302.58</v>
      </c>
    </row>
    <row r="942" ht="19.4" customHeight="1" spans="1:6">
      <c r="A942" s="10" t="s">
        <v>258</v>
      </c>
      <c r="B942" s="11" t="s">
        <v>226</v>
      </c>
      <c r="C942" s="12" t="s">
        <v>259</v>
      </c>
      <c r="D942" s="57">
        <v>58.3</v>
      </c>
      <c r="E942" s="24">
        <v>5.19</v>
      </c>
      <c r="F942" s="14">
        <v>302.58</v>
      </c>
    </row>
    <row r="943" ht="19.4" customHeight="1" spans="1:6">
      <c r="A943" s="10" t="s">
        <v>260</v>
      </c>
      <c r="B943" s="11" t="s">
        <v>120</v>
      </c>
      <c r="C943" s="12" t="s">
        <v>255</v>
      </c>
      <c r="D943" s="13"/>
      <c r="E943" s="13"/>
      <c r="F943" s="56"/>
    </row>
    <row r="944" ht="19.4" customHeight="1" spans="1:6">
      <c r="A944" s="10" t="s">
        <v>261</v>
      </c>
      <c r="B944" s="11" t="s">
        <v>262</v>
      </c>
      <c r="C944" s="12" t="s">
        <v>255</v>
      </c>
      <c r="D944" s="13"/>
      <c r="E944" s="13"/>
      <c r="F944" s="14">
        <v>166.72</v>
      </c>
    </row>
    <row r="945" ht="19.4" customHeight="1" spans="1:6">
      <c r="A945" s="10" t="s">
        <v>258</v>
      </c>
      <c r="B945" s="11" t="s">
        <v>263</v>
      </c>
      <c r="C945" s="12" t="s">
        <v>264</v>
      </c>
      <c r="D945" s="24">
        <v>0.99</v>
      </c>
      <c r="E945" s="24">
        <v>159.89</v>
      </c>
      <c r="F945" s="14">
        <v>158.29</v>
      </c>
    </row>
    <row r="946" ht="19.4" customHeight="1" spans="1:6">
      <c r="A946" s="10" t="s">
        <v>265</v>
      </c>
      <c r="B946" s="11" t="s">
        <v>189</v>
      </c>
      <c r="C946" s="12" t="s">
        <v>264</v>
      </c>
      <c r="D946" s="24">
        <v>10.04</v>
      </c>
      <c r="E946" s="24">
        <v>0.84</v>
      </c>
      <c r="F946" s="14">
        <v>8.43</v>
      </c>
    </row>
    <row r="947" ht="19.4" customHeight="1" spans="1:6">
      <c r="A947" s="10" t="s">
        <v>269</v>
      </c>
      <c r="B947" s="11" t="s">
        <v>122</v>
      </c>
      <c r="C947" s="12" t="s">
        <v>255</v>
      </c>
      <c r="D947" s="13"/>
      <c r="E947" s="13"/>
      <c r="F947" s="14">
        <v>23.47</v>
      </c>
    </row>
    <row r="948" ht="19.4" customHeight="1" spans="1:6">
      <c r="A948" s="10" t="s">
        <v>258</v>
      </c>
      <c r="B948" s="11" t="s">
        <v>122</v>
      </c>
      <c r="C948" s="12" t="s">
        <v>112</v>
      </c>
      <c r="D948" s="25">
        <v>5</v>
      </c>
      <c r="E948" s="24">
        <v>469.3</v>
      </c>
      <c r="F948" s="14">
        <v>23.47</v>
      </c>
    </row>
    <row r="949" ht="19.4" customHeight="1" spans="1:6">
      <c r="A949" s="55">
        <v>1.2</v>
      </c>
      <c r="B949" s="11" t="s">
        <v>123</v>
      </c>
      <c r="C949" s="12" t="s">
        <v>112</v>
      </c>
      <c r="D949" s="57">
        <v>11.3</v>
      </c>
      <c r="E949" s="24">
        <v>492.77</v>
      </c>
      <c r="F949" s="14">
        <v>55.68</v>
      </c>
    </row>
    <row r="950" ht="19.4" customHeight="1" spans="1:6">
      <c r="A950" s="36">
        <v>2</v>
      </c>
      <c r="B950" s="11" t="s">
        <v>124</v>
      </c>
      <c r="C950" s="12" t="s">
        <v>112</v>
      </c>
      <c r="D950" s="25">
        <v>9</v>
      </c>
      <c r="E950" s="24">
        <v>548.45</v>
      </c>
      <c r="F950" s="14">
        <v>49.36</v>
      </c>
    </row>
    <row r="951" ht="19.4" customHeight="1" spans="1:6">
      <c r="A951" s="36">
        <v>3</v>
      </c>
      <c r="B951" s="11" t="s">
        <v>125</v>
      </c>
      <c r="C951" s="12" t="s">
        <v>112</v>
      </c>
      <c r="D951" s="25">
        <v>7</v>
      </c>
      <c r="E951" s="24">
        <v>597.81</v>
      </c>
      <c r="F951" s="14">
        <v>41.85</v>
      </c>
    </row>
    <row r="952" ht="19.4" customHeight="1" spans="1:6">
      <c r="A952" s="36">
        <v>4</v>
      </c>
      <c r="B952" s="11" t="s">
        <v>126</v>
      </c>
      <c r="C952" s="12" t="s">
        <v>255</v>
      </c>
      <c r="D952" s="13"/>
      <c r="E952" s="13"/>
      <c r="F952" s="14">
        <v>41.89</v>
      </c>
    </row>
    <row r="953" ht="19.4" customHeight="1" spans="1:6">
      <c r="A953" s="10" t="s">
        <v>258</v>
      </c>
      <c r="B953" s="11" t="s">
        <v>270</v>
      </c>
      <c r="C953" s="12" t="s">
        <v>140</v>
      </c>
      <c r="D953" s="58">
        <v>14.751</v>
      </c>
      <c r="E953" s="24">
        <v>2.84</v>
      </c>
      <c r="F953" s="14">
        <v>41.89</v>
      </c>
    </row>
    <row r="954" ht="19.4" customHeight="1" spans="1:6">
      <c r="A954" s="36">
        <v>5</v>
      </c>
      <c r="B954" s="11" t="s">
        <v>127</v>
      </c>
      <c r="C954" s="12" t="s">
        <v>112</v>
      </c>
      <c r="D954" s="25">
        <v>9</v>
      </c>
      <c r="E954" s="24">
        <v>681.55</v>
      </c>
      <c r="F954" s="14">
        <v>61.34</v>
      </c>
    </row>
    <row r="955" ht="19.4" customHeight="1" spans="1:6">
      <c r="A955" s="36">
        <v>6</v>
      </c>
      <c r="B955" s="11" t="s">
        <v>271</v>
      </c>
      <c r="C955" s="12" t="s">
        <v>255</v>
      </c>
      <c r="D955" s="13"/>
      <c r="E955" s="13"/>
      <c r="F955" s="14">
        <v>742.89</v>
      </c>
    </row>
    <row r="956" ht="19.4" customHeight="1" spans="1:6">
      <c r="A956" s="36">
        <v>7</v>
      </c>
      <c r="B956" s="11" t="s">
        <v>24</v>
      </c>
      <c r="C956" s="12" t="s">
        <v>255</v>
      </c>
      <c r="D956" s="13"/>
      <c r="E956" s="13"/>
      <c r="F956" s="14">
        <v>742.89</v>
      </c>
    </row>
    <row r="957" ht="19.4" customHeight="1" spans="1:6">
      <c r="A957" s="10"/>
      <c r="B957" s="11" t="s">
        <v>117</v>
      </c>
      <c r="C957" s="12" t="s">
        <v>255</v>
      </c>
      <c r="D957" s="13"/>
      <c r="E957" s="13"/>
      <c r="F957" s="14">
        <v>7.43</v>
      </c>
    </row>
    <row r="958" ht="19.4" customHeight="1" spans="1:6">
      <c r="A958" s="10"/>
      <c r="B958" s="11"/>
      <c r="C958" s="12"/>
      <c r="D958" s="13"/>
      <c r="E958" s="13"/>
      <c r="F958" s="56"/>
    </row>
    <row r="959" ht="19.4" customHeight="1" spans="1:6">
      <c r="A959" s="10"/>
      <c r="B959" s="11"/>
      <c r="C959" s="12"/>
      <c r="D959" s="13"/>
      <c r="E959" s="13"/>
      <c r="F959" s="56"/>
    </row>
    <row r="960" ht="19.4" customHeight="1" spans="1:6">
      <c r="A960" s="10"/>
      <c r="B960" s="11"/>
      <c r="C960" s="12"/>
      <c r="D960" s="13"/>
      <c r="E960" s="13"/>
      <c r="F960" s="56"/>
    </row>
    <row r="961" ht="19.4" customHeight="1" spans="1:6">
      <c r="A961" s="10"/>
      <c r="B961" s="11"/>
      <c r="C961" s="12"/>
      <c r="D961" s="13"/>
      <c r="E961" s="13"/>
      <c r="F961" s="56"/>
    </row>
    <row r="962" ht="19.4" customHeight="1" spans="1:6">
      <c r="A962" s="10"/>
      <c r="B962" s="11"/>
      <c r="C962" s="12"/>
      <c r="D962" s="13"/>
      <c r="E962" s="13"/>
      <c r="F962" s="56"/>
    </row>
    <row r="963" ht="19.4" customHeight="1" spans="1:6">
      <c r="A963" s="10"/>
      <c r="B963" s="11"/>
      <c r="C963" s="12"/>
      <c r="D963" s="13"/>
      <c r="E963" s="13"/>
      <c r="F963" s="56"/>
    </row>
    <row r="964" ht="19.4" customHeight="1" spans="1:6">
      <c r="A964" s="10"/>
      <c r="B964" s="11"/>
      <c r="C964" s="12"/>
      <c r="D964" s="13"/>
      <c r="E964" s="13"/>
      <c r="F964" s="56"/>
    </row>
    <row r="965" ht="19.4" customHeight="1" spans="1:6">
      <c r="A965" s="10"/>
      <c r="B965" s="11"/>
      <c r="C965" s="12"/>
      <c r="D965" s="13"/>
      <c r="E965" s="13"/>
      <c r="F965" s="56"/>
    </row>
    <row r="966" ht="19.4" customHeight="1" spans="1:6">
      <c r="A966" s="10"/>
      <c r="B966" s="11"/>
      <c r="C966" s="12"/>
      <c r="D966" s="13"/>
      <c r="E966" s="13"/>
      <c r="F966" s="56"/>
    </row>
    <row r="967" ht="19.4" customHeight="1" spans="1:6">
      <c r="A967" s="10"/>
      <c r="B967" s="11"/>
      <c r="C967" s="12"/>
      <c r="D967" s="13"/>
      <c r="E967" s="13"/>
      <c r="F967" s="56"/>
    </row>
    <row r="968" ht="19.4" customHeight="1" spans="1:6">
      <c r="A968" s="10"/>
      <c r="B968" s="11"/>
      <c r="C968" s="12"/>
      <c r="D968" s="13"/>
      <c r="E968" s="13"/>
      <c r="F968" s="56"/>
    </row>
    <row r="969" ht="19.4" customHeight="1" spans="1:6">
      <c r="A969" s="10"/>
      <c r="B969" s="11"/>
      <c r="C969" s="12"/>
      <c r="D969" s="13"/>
      <c r="E969" s="13"/>
      <c r="F969" s="56"/>
    </row>
    <row r="970" ht="19.4" customHeight="1" spans="1:6">
      <c r="A970" s="27"/>
      <c r="B970" s="28"/>
      <c r="C970" s="29"/>
      <c r="D970" s="30"/>
      <c r="E970" s="30"/>
      <c r="F970" s="59"/>
    </row>
    <row r="971" ht="11" customHeight="1" spans="1:6">
      <c r="A971" s="32" t="s">
        <v>402</v>
      </c>
      <c r="B971" s="2"/>
      <c r="C971" s="3"/>
      <c r="D971" s="4"/>
      <c r="E971" s="4"/>
      <c r="F971" s="4"/>
    </row>
    <row r="972" ht="11" customHeight="1" spans="1:6">
      <c r="A972" s="3"/>
      <c r="B972" s="2"/>
      <c r="C972" s="3"/>
      <c r="D972" s="4"/>
      <c r="E972" s="4"/>
      <c r="F972" s="4"/>
    </row>
    <row r="973" ht="14.4" customHeight="1" spans="1:6">
      <c r="A973" s="42" t="s">
        <v>247</v>
      </c>
      <c r="B973" s="2"/>
      <c r="C973" s="3"/>
      <c r="D973" s="4"/>
      <c r="E973" s="4"/>
      <c r="F973" s="4"/>
    </row>
    <row r="974" ht="31.25" customHeight="1" spans="1:6">
      <c r="A974" s="1" t="s">
        <v>248</v>
      </c>
      <c r="B974" s="2"/>
      <c r="C974" s="3"/>
      <c r="D974" s="4"/>
      <c r="E974" s="4"/>
      <c r="F974" s="4"/>
    </row>
    <row r="975" ht="15.1" customHeight="1" spans="1:6">
      <c r="A975" s="43"/>
      <c r="B975" s="2"/>
      <c r="C975" s="3"/>
      <c r="D975" s="4"/>
      <c r="E975" s="4"/>
      <c r="F975" s="4"/>
    </row>
    <row r="976" ht="20.85" customHeight="1" spans="1:6">
      <c r="A976" s="44" t="s">
        <v>331</v>
      </c>
      <c r="B976" s="45"/>
      <c r="C976" s="44" t="s">
        <v>403</v>
      </c>
      <c r="D976" s="46"/>
      <c r="E976" s="46"/>
      <c r="F976" s="44" t="s">
        <v>251</v>
      </c>
    </row>
    <row r="977" ht="19.4" customHeight="1" spans="1:6">
      <c r="A977" s="47" t="s">
        <v>404</v>
      </c>
      <c r="B977" s="48"/>
      <c r="C977" s="49"/>
      <c r="D977" s="50"/>
      <c r="E977" s="50"/>
      <c r="F977" s="50"/>
    </row>
    <row r="978" ht="18" customHeight="1" spans="1:6">
      <c r="A978" s="51" t="s">
        <v>405</v>
      </c>
      <c r="B978" s="52"/>
      <c r="C978" s="53"/>
      <c r="D978" s="54"/>
      <c r="E978" s="54"/>
      <c r="F978" s="54"/>
    </row>
    <row r="979" ht="24.45" customHeight="1" spans="1:6">
      <c r="A979" s="5" t="s">
        <v>236</v>
      </c>
      <c r="B979" s="6" t="s">
        <v>116</v>
      </c>
      <c r="C979" s="6" t="s">
        <v>55</v>
      </c>
      <c r="D979" s="6" t="s">
        <v>56</v>
      </c>
      <c r="E979" s="6" t="s">
        <v>57</v>
      </c>
      <c r="F979" s="8" t="s">
        <v>58</v>
      </c>
    </row>
    <row r="980" ht="19.4" customHeight="1" spans="1:6">
      <c r="A980" s="36">
        <v>1</v>
      </c>
      <c r="B980" s="11" t="s">
        <v>254</v>
      </c>
      <c r="C980" s="12" t="s">
        <v>255</v>
      </c>
      <c r="D980" s="13"/>
      <c r="E980" s="13"/>
      <c r="F980" s="14">
        <v>12320.59</v>
      </c>
    </row>
    <row r="981" ht="19.4" customHeight="1" spans="1:6">
      <c r="A981" s="55">
        <v>1.1</v>
      </c>
      <c r="B981" s="11" t="s">
        <v>256</v>
      </c>
      <c r="C981" s="12" t="s">
        <v>255</v>
      </c>
      <c r="D981" s="13"/>
      <c r="E981" s="13"/>
      <c r="F981" s="14">
        <v>11069.71</v>
      </c>
    </row>
    <row r="982" ht="19.4" customHeight="1" spans="1:6">
      <c r="A982" s="10" t="s">
        <v>257</v>
      </c>
      <c r="B982" s="11" t="s">
        <v>119</v>
      </c>
      <c r="C982" s="12" t="s">
        <v>255</v>
      </c>
      <c r="D982" s="13"/>
      <c r="E982" s="13"/>
      <c r="F982" s="14">
        <v>7686.66</v>
      </c>
    </row>
    <row r="983" ht="19.4" customHeight="1" spans="1:6">
      <c r="A983" s="10" t="s">
        <v>258</v>
      </c>
      <c r="B983" s="11" t="s">
        <v>223</v>
      </c>
      <c r="C983" s="12" t="s">
        <v>259</v>
      </c>
      <c r="D983" s="24">
        <v>21.96</v>
      </c>
      <c r="E983" s="24">
        <v>12.12</v>
      </c>
      <c r="F983" s="14">
        <v>266.16</v>
      </c>
    </row>
    <row r="984" ht="19.4" customHeight="1" spans="1:6">
      <c r="A984" s="10" t="s">
        <v>265</v>
      </c>
      <c r="B984" s="11" t="s">
        <v>225</v>
      </c>
      <c r="C984" s="12" t="s">
        <v>259</v>
      </c>
      <c r="D984" s="24">
        <v>417.24</v>
      </c>
      <c r="E984" s="24">
        <v>9.59</v>
      </c>
      <c r="F984" s="14">
        <v>4001.33</v>
      </c>
    </row>
    <row r="985" ht="19.4" customHeight="1" spans="1:6">
      <c r="A985" s="10" t="s">
        <v>267</v>
      </c>
      <c r="B985" s="11" t="s">
        <v>226</v>
      </c>
      <c r="C985" s="12" t="s">
        <v>259</v>
      </c>
      <c r="D985" s="57">
        <v>658.8</v>
      </c>
      <c r="E985" s="24">
        <v>5.19</v>
      </c>
      <c r="F985" s="14">
        <v>3419.17</v>
      </c>
    </row>
    <row r="986" ht="19.4" customHeight="1" spans="1:6">
      <c r="A986" s="10" t="s">
        <v>260</v>
      </c>
      <c r="B986" s="11" t="s">
        <v>120</v>
      </c>
      <c r="C986" s="12" t="s">
        <v>255</v>
      </c>
      <c r="D986" s="13"/>
      <c r="E986" s="13"/>
      <c r="F986" s="14">
        <v>3166</v>
      </c>
    </row>
    <row r="987" ht="19.4" customHeight="1" spans="1:6">
      <c r="A987" s="10" t="s">
        <v>258</v>
      </c>
      <c r="B987" s="11" t="s">
        <v>406</v>
      </c>
      <c r="C987" s="12" t="s">
        <v>169</v>
      </c>
      <c r="D987" s="57">
        <v>53.4</v>
      </c>
      <c r="E987" s="13"/>
      <c r="F987" s="56"/>
    </row>
    <row r="988" ht="19.4" customHeight="1" spans="1:6">
      <c r="A988" s="10" t="s">
        <v>265</v>
      </c>
      <c r="B988" s="11" t="s">
        <v>311</v>
      </c>
      <c r="C988" s="12" t="s">
        <v>63</v>
      </c>
      <c r="D988" s="25">
        <v>25</v>
      </c>
      <c r="E988" s="24">
        <v>126.64</v>
      </c>
      <c r="F988" s="14">
        <v>3166</v>
      </c>
    </row>
    <row r="989" ht="19.4" customHeight="1" spans="1:6">
      <c r="A989" s="10" t="s">
        <v>261</v>
      </c>
      <c r="B989" s="11" t="s">
        <v>262</v>
      </c>
      <c r="C989" s="12" t="s">
        <v>255</v>
      </c>
      <c r="D989" s="13"/>
      <c r="E989" s="13"/>
      <c r="F989" s="56"/>
    </row>
    <row r="990" ht="19.4" customHeight="1" spans="1:6">
      <c r="A990" s="10" t="s">
        <v>269</v>
      </c>
      <c r="B990" s="11" t="s">
        <v>122</v>
      </c>
      <c r="C990" s="12" t="s">
        <v>255</v>
      </c>
      <c r="D990" s="13"/>
      <c r="E990" s="13"/>
      <c r="F990" s="14">
        <v>217.05</v>
      </c>
    </row>
    <row r="991" ht="19.4" customHeight="1" spans="1:6">
      <c r="A991" s="10" t="s">
        <v>258</v>
      </c>
      <c r="B991" s="11" t="s">
        <v>122</v>
      </c>
      <c r="C991" s="12" t="s">
        <v>112</v>
      </c>
      <c r="D991" s="25">
        <v>2</v>
      </c>
      <c r="E991" s="24">
        <v>10852.66</v>
      </c>
      <c r="F991" s="14">
        <v>217.05</v>
      </c>
    </row>
    <row r="992" ht="19.4" customHeight="1" spans="1:6">
      <c r="A992" s="55">
        <v>1.2</v>
      </c>
      <c r="B992" s="11" t="s">
        <v>123</v>
      </c>
      <c r="C992" s="12" t="s">
        <v>112</v>
      </c>
      <c r="D992" s="57">
        <v>11.3</v>
      </c>
      <c r="E992" s="24">
        <v>11069.71</v>
      </c>
      <c r="F992" s="14">
        <v>1250.88</v>
      </c>
    </row>
    <row r="993" ht="19.4" customHeight="1" spans="1:6">
      <c r="A993" s="36">
        <v>2</v>
      </c>
      <c r="B993" s="11" t="s">
        <v>124</v>
      </c>
      <c r="C993" s="12" t="s">
        <v>112</v>
      </c>
      <c r="D993" s="25">
        <v>13</v>
      </c>
      <c r="E993" s="24">
        <v>12320.59</v>
      </c>
      <c r="F993" s="14">
        <v>1601.68</v>
      </c>
    </row>
    <row r="994" ht="19.4" customHeight="1" spans="1:6">
      <c r="A994" s="36">
        <v>3</v>
      </c>
      <c r="B994" s="11" t="s">
        <v>125</v>
      </c>
      <c r="C994" s="12" t="s">
        <v>112</v>
      </c>
      <c r="D994" s="25">
        <v>7</v>
      </c>
      <c r="E994" s="24">
        <v>13922.27</v>
      </c>
      <c r="F994" s="14">
        <v>974.56</v>
      </c>
    </row>
    <row r="995" ht="19.4" customHeight="1" spans="1:6">
      <c r="A995" s="36">
        <v>4</v>
      </c>
      <c r="B995" s="11" t="s">
        <v>126</v>
      </c>
      <c r="C995" s="12" t="s">
        <v>255</v>
      </c>
      <c r="D995" s="13"/>
      <c r="E995" s="13"/>
      <c r="F995" s="14">
        <v>4375.95</v>
      </c>
    </row>
    <row r="996" ht="19.4" customHeight="1" spans="1:6">
      <c r="A996" s="10" t="s">
        <v>258</v>
      </c>
      <c r="B996" s="11" t="s">
        <v>302</v>
      </c>
      <c r="C996" s="12" t="s">
        <v>140</v>
      </c>
      <c r="D996" s="58">
        <v>6004.305</v>
      </c>
      <c r="E996" s="24">
        <v>0.14</v>
      </c>
      <c r="F996" s="14">
        <v>840.6</v>
      </c>
    </row>
    <row r="997" ht="19.4" customHeight="1" spans="1:6">
      <c r="A997" s="10" t="s">
        <v>265</v>
      </c>
      <c r="B997" s="11" t="s">
        <v>304</v>
      </c>
      <c r="C997" s="12" t="s">
        <v>63</v>
      </c>
      <c r="D997" s="58">
        <v>27.195</v>
      </c>
      <c r="E997" s="25">
        <v>130</v>
      </c>
      <c r="F997" s="14">
        <v>3535.35</v>
      </c>
    </row>
    <row r="998" ht="19.4" customHeight="1" spans="1:6">
      <c r="A998" s="36">
        <v>5</v>
      </c>
      <c r="B998" s="11" t="s">
        <v>127</v>
      </c>
      <c r="C998" s="12" t="s">
        <v>112</v>
      </c>
      <c r="D998" s="25">
        <v>9</v>
      </c>
      <c r="E998" s="24">
        <v>19272.78</v>
      </c>
      <c r="F998" s="14">
        <v>1734.55</v>
      </c>
    </row>
    <row r="999" ht="19.4" customHeight="1" spans="1:6">
      <c r="A999" s="36">
        <v>6</v>
      </c>
      <c r="B999" s="11" t="s">
        <v>271</v>
      </c>
      <c r="C999" s="12" t="s">
        <v>255</v>
      </c>
      <c r="D999" s="13"/>
      <c r="E999" s="13"/>
      <c r="F999" s="14">
        <v>21007.33</v>
      </c>
    </row>
    <row r="1000" ht="19.4" customHeight="1" spans="1:6">
      <c r="A1000" s="36">
        <v>7</v>
      </c>
      <c r="B1000" s="11" t="s">
        <v>24</v>
      </c>
      <c r="C1000" s="12" t="s">
        <v>255</v>
      </c>
      <c r="D1000" s="13"/>
      <c r="E1000" s="13"/>
      <c r="F1000" s="14">
        <v>21007.33</v>
      </c>
    </row>
    <row r="1001" ht="19.4" customHeight="1" spans="1:6">
      <c r="A1001" s="10"/>
      <c r="B1001" s="11" t="s">
        <v>117</v>
      </c>
      <c r="C1001" s="12" t="s">
        <v>255</v>
      </c>
      <c r="D1001" s="13"/>
      <c r="E1001" s="13"/>
      <c r="F1001" s="14">
        <v>210.07</v>
      </c>
    </row>
    <row r="1002" ht="19.4" customHeight="1" spans="1:6">
      <c r="A1002" s="10"/>
      <c r="B1002" s="11"/>
      <c r="C1002" s="12"/>
      <c r="D1002" s="13"/>
      <c r="E1002" s="13"/>
      <c r="F1002" s="56"/>
    </row>
    <row r="1003" ht="19.4" customHeight="1" spans="1:6">
      <c r="A1003" s="10"/>
      <c r="B1003" s="11"/>
      <c r="C1003" s="12"/>
      <c r="D1003" s="13"/>
      <c r="E1003" s="13"/>
      <c r="F1003" s="56"/>
    </row>
    <row r="1004" ht="19.4" customHeight="1" spans="1:6">
      <c r="A1004" s="10"/>
      <c r="B1004" s="11"/>
      <c r="C1004" s="12"/>
      <c r="D1004" s="13"/>
      <c r="E1004" s="13"/>
      <c r="F1004" s="56"/>
    </row>
    <row r="1005" ht="19.4" customHeight="1" spans="1:6">
      <c r="A1005" s="10"/>
      <c r="B1005" s="11"/>
      <c r="C1005" s="12"/>
      <c r="D1005" s="13"/>
      <c r="E1005" s="13"/>
      <c r="F1005" s="56"/>
    </row>
    <row r="1006" ht="19.4" customHeight="1" spans="1:6">
      <c r="A1006" s="10"/>
      <c r="B1006" s="11"/>
      <c r="C1006" s="12"/>
      <c r="D1006" s="13"/>
      <c r="E1006" s="13"/>
      <c r="F1006" s="56"/>
    </row>
    <row r="1007" ht="19.4" customHeight="1" spans="1:6">
      <c r="A1007" s="10"/>
      <c r="B1007" s="11"/>
      <c r="C1007" s="12"/>
      <c r="D1007" s="13"/>
      <c r="E1007" s="13"/>
      <c r="F1007" s="56"/>
    </row>
    <row r="1008" ht="19.4" customHeight="1" spans="1:6">
      <c r="A1008" s="10"/>
      <c r="B1008" s="11"/>
      <c r="C1008" s="12"/>
      <c r="D1008" s="13"/>
      <c r="E1008" s="13"/>
      <c r="F1008" s="56"/>
    </row>
    <row r="1009" ht="19.4" customHeight="1" spans="1:6">
      <c r="A1009" s="10"/>
      <c r="B1009" s="11"/>
      <c r="C1009" s="12"/>
      <c r="D1009" s="13"/>
      <c r="E1009" s="13"/>
      <c r="F1009" s="56"/>
    </row>
    <row r="1010" ht="19.4" customHeight="1" spans="1:6">
      <c r="A1010" s="10"/>
      <c r="B1010" s="11"/>
      <c r="C1010" s="12"/>
      <c r="D1010" s="13"/>
      <c r="E1010" s="13"/>
      <c r="F1010" s="56"/>
    </row>
    <row r="1011" ht="19.4" customHeight="1" spans="1:6">
      <c r="A1011" s="27"/>
      <c r="B1011" s="28"/>
      <c r="C1011" s="29"/>
      <c r="D1011" s="30"/>
      <c r="E1011" s="30"/>
      <c r="F1011" s="59"/>
    </row>
    <row r="1012" ht="11" customHeight="1" spans="1:6">
      <c r="A1012" s="32" t="s">
        <v>407</v>
      </c>
      <c r="B1012" s="2"/>
      <c r="C1012" s="3"/>
      <c r="D1012" s="4"/>
      <c r="E1012" s="4"/>
      <c r="F1012" s="4"/>
    </row>
    <row r="1013" ht="11" customHeight="1" spans="1:6">
      <c r="A1013" s="3"/>
      <c r="B1013" s="2"/>
      <c r="C1013" s="3"/>
      <c r="D1013" s="4"/>
      <c r="E1013" s="4"/>
      <c r="F1013" s="4"/>
    </row>
  </sheetData>
  <mergeCells count="175">
    <mergeCell ref="A2:F2"/>
    <mergeCell ref="A3:F3"/>
    <mergeCell ref="A4:B4"/>
    <mergeCell ref="C4:E4"/>
    <mergeCell ref="A5:F5"/>
    <mergeCell ref="A6:F6"/>
    <mergeCell ref="A43:F43"/>
    <mergeCell ref="A44:F44"/>
    <mergeCell ref="A45:B45"/>
    <mergeCell ref="C45:E45"/>
    <mergeCell ref="A46:F46"/>
    <mergeCell ref="A47:F47"/>
    <mergeCell ref="A83:F83"/>
    <mergeCell ref="A84:F84"/>
    <mergeCell ref="A85:B85"/>
    <mergeCell ref="C85:E85"/>
    <mergeCell ref="A86:F86"/>
    <mergeCell ref="A87:F87"/>
    <mergeCell ref="A123:F123"/>
    <mergeCell ref="A124:F124"/>
    <mergeCell ref="A125:B125"/>
    <mergeCell ref="C125:E125"/>
    <mergeCell ref="A126:F126"/>
    <mergeCell ref="A127:F127"/>
    <mergeCell ref="A164:F164"/>
    <mergeCell ref="A165:F165"/>
    <mergeCell ref="A166:B166"/>
    <mergeCell ref="C166:E166"/>
    <mergeCell ref="A167:F167"/>
    <mergeCell ref="A168:F168"/>
    <mergeCell ref="A205:F205"/>
    <mergeCell ref="A206:F206"/>
    <mergeCell ref="A207:B207"/>
    <mergeCell ref="C207:E207"/>
    <mergeCell ref="A208:F208"/>
    <mergeCell ref="A209:F209"/>
    <mergeCell ref="A245:F245"/>
    <mergeCell ref="A246:F246"/>
    <mergeCell ref="A247:B247"/>
    <mergeCell ref="C247:E247"/>
    <mergeCell ref="A248:F248"/>
    <mergeCell ref="A249:F249"/>
    <mergeCell ref="A285:F285"/>
    <mergeCell ref="A286:F286"/>
    <mergeCell ref="A287:B287"/>
    <mergeCell ref="C287:E287"/>
    <mergeCell ref="A288:F288"/>
    <mergeCell ref="A289:F289"/>
    <mergeCell ref="A326:F326"/>
    <mergeCell ref="A327:F327"/>
    <mergeCell ref="A328:B328"/>
    <mergeCell ref="C328:E328"/>
    <mergeCell ref="A329:F329"/>
    <mergeCell ref="A330:F330"/>
    <mergeCell ref="A366:F366"/>
    <mergeCell ref="A367:F367"/>
    <mergeCell ref="A368:B368"/>
    <mergeCell ref="C368:E368"/>
    <mergeCell ref="A369:F369"/>
    <mergeCell ref="A370:F370"/>
    <mergeCell ref="A407:F407"/>
    <mergeCell ref="A408:F408"/>
    <mergeCell ref="A409:B409"/>
    <mergeCell ref="C409:E409"/>
    <mergeCell ref="A410:F410"/>
    <mergeCell ref="A411:F411"/>
    <mergeCell ref="A448:F448"/>
    <mergeCell ref="A449:F449"/>
    <mergeCell ref="A450:B450"/>
    <mergeCell ref="C450:E450"/>
    <mergeCell ref="A451:F451"/>
    <mergeCell ref="A452:F452"/>
    <mergeCell ref="A489:F489"/>
    <mergeCell ref="A490:F490"/>
    <mergeCell ref="A491:B491"/>
    <mergeCell ref="C491:E491"/>
    <mergeCell ref="A492:F492"/>
    <mergeCell ref="A493:F493"/>
    <mergeCell ref="A529:F529"/>
    <mergeCell ref="A530:F530"/>
    <mergeCell ref="A531:B531"/>
    <mergeCell ref="C531:E531"/>
    <mergeCell ref="A532:F532"/>
    <mergeCell ref="A533:F533"/>
    <mergeCell ref="A569:F569"/>
    <mergeCell ref="A570:F570"/>
    <mergeCell ref="A571:B571"/>
    <mergeCell ref="C571:E571"/>
    <mergeCell ref="A572:F572"/>
    <mergeCell ref="A573:F573"/>
    <mergeCell ref="A610:F610"/>
    <mergeCell ref="A611:F611"/>
    <mergeCell ref="A612:B612"/>
    <mergeCell ref="C612:E612"/>
    <mergeCell ref="A613:F613"/>
    <mergeCell ref="A614:F614"/>
    <mergeCell ref="A650:F650"/>
    <mergeCell ref="A651:F651"/>
    <mergeCell ref="A652:B652"/>
    <mergeCell ref="C652:E652"/>
    <mergeCell ref="A653:F653"/>
    <mergeCell ref="A654:F654"/>
    <mergeCell ref="A690:F690"/>
    <mergeCell ref="A691:F691"/>
    <mergeCell ref="A692:B692"/>
    <mergeCell ref="C692:E692"/>
    <mergeCell ref="A693:F693"/>
    <mergeCell ref="A694:F694"/>
    <mergeCell ref="A730:F730"/>
    <mergeCell ref="A731:F731"/>
    <mergeCell ref="A732:B732"/>
    <mergeCell ref="C732:E732"/>
    <mergeCell ref="A733:F733"/>
    <mergeCell ref="A734:F734"/>
    <mergeCell ref="A770:F770"/>
    <mergeCell ref="A771:F771"/>
    <mergeCell ref="A772:B772"/>
    <mergeCell ref="C772:E772"/>
    <mergeCell ref="A773:F773"/>
    <mergeCell ref="A774:F774"/>
    <mergeCell ref="A811:F811"/>
    <mergeCell ref="A812:F812"/>
    <mergeCell ref="A813:B813"/>
    <mergeCell ref="C813:E813"/>
    <mergeCell ref="A814:F814"/>
    <mergeCell ref="A815:F815"/>
    <mergeCell ref="A852:F852"/>
    <mergeCell ref="A853:F853"/>
    <mergeCell ref="A854:B854"/>
    <mergeCell ref="C854:E854"/>
    <mergeCell ref="A855:F855"/>
    <mergeCell ref="A856:F856"/>
    <mergeCell ref="A893:F893"/>
    <mergeCell ref="A894:F894"/>
    <mergeCell ref="A895:B895"/>
    <mergeCell ref="C895:E895"/>
    <mergeCell ref="A896:F896"/>
    <mergeCell ref="A897:F897"/>
    <mergeCell ref="A933:F933"/>
    <mergeCell ref="A934:F934"/>
    <mergeCell ref="A935:B935"/>
    <mergeCell ref="C935:E935"/>
    <mergeCell ref="A936:F936"/>
    <mergeCell ref="A937:F937"/>
    <mergeCell ref="A974:F974"/>
    <mergeCell ref="A975:F975"/>
    <mergeCell ref="A976:B976"/>
    <mergeCell ref="C976:E976"/>
    <mergeCell ref="A977:F977"/>
    <mergeCell ref="A978:F978"/>
    <mergeCell ref="A40:F41"/>
    <mergeCell ref="A80:F81"/>
    <mergeCell ref="A120:F121"/>
    <mergeCell ref="A161:F162"/>
    <mergeCell ref="A202:F203"/>
    <mergeCell ref="A242:F243"/>
    <mergeCell ref="A282:F283"/>
    <mergeCell ref="A323:F324"/>
    <mergeCell ref="A363:F364"/>
    <mergeCell ref="A404:F405"/>
    <mergeCell ref="A445:F446"/>
    <mergeCell ref="A486:F487"/>
    <mergeCell ref="A526:F527"/>
    <mergeCell ref="A566:F567"/>
    <mergeCell ref="A607:F608"/>
    <mergeCell ref="A647:F648"/>
    <mergeCell ref="A687:F688"/>
    <mergeCell ref="A727:F728"/>
    <mergeCell ref="A767:F768"/>
    <mergeCell ref="A808:F809"/>
    <mergeCell ref="A849:F850"/>
    <mergeCell ref="A890:F891"/>
    <mergeCell ref="A930:F931"/>
    <mergeCell ref="A971:F972"/>
    <mergeCell ref="A1012:F1013"/>
  </mergeCells>
  <pageMargins left="0.68" right="0.29" top="0.29" bottom="0.29" header="0.3" footer="0.3"/>
  <pageSetup paperSize="9" orientation="portrait" useFirstPageNumber="1" horizontalDpi="600" verticalDpi="600"/>
  <headerFooter/>
  <rowBreaks count="25" manualBreakCount="25">
    <brk id="41" max="16383" man="1"/>
    <brk id="81" max="16383" man="1"/>
    <brk id="121" max="16383" man="1"/>
    <brk id="162" max="16383" man="1"/>
    <brk id="203" max="16383" man="1"/>
    <brk id="243" max="16383" man="1"/>
    <brk id="283" max="16383" man="1"/>
    <brk id="324" max="16383" man="1"/>
    <brk id="364" max="16383" man="1"/>
    <brk id="405" max="16383" man="1"/>
    <brk id="446" max="16383" man="1"/>
    <brk id="487" max="16383" man="1"/>
    <brk id="527" max="16383" man="1"/>
    <brk id="567" max="16383" man="1"/>
    <brk id="608" max="16383" man="1"/>
    <brk id="648" max="16383" man="1"/>
    <brk id="688" max="16383" man="1"/>
    <brk id="728" max="16383" man="1"/>
    <brk id="768" max="16383" man="1"/>
    <brk id="809" max="16383" man="1"/>
    <brk id="850" max="16383" man="1"/>
    <brk id="891" max="16383" man="1"/>
    <brk id="931" max="16383" man="1"/>
    <brk id="972" max="16383" man="1"/>
    <brk id="101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workbookViewId="0">
      <selection activeCell="N22" sqref="N22"/>
    </sheetView>
  </sheetViews>
  <sheetFormatPr defaultColWidth="9" defaultRowHeight="13.5"/>
  <cols>
    <col min="1" max="1" width="9.33333333333333" customWidth="1"/>
    <col min="2" max="2" width="15.8916666666667" customWidth="1"/>
    <col min="3" max="3" width="7.175" customWidth="1"/>
    <col min="4" max="4" width="7.3" customWidth="1"/>
    <col min="5" max="5" width="7.43333333333333" customWidth="1"/>
    <col min="6" max="6" width="7.68333333333333" customWidth="1"/>
    <col min="7" max="7" width="7.43333333333333" customWidth="1"/>
    <col min="8" max="8" width="7.75" customWidth="1"/>
    <col min="9" max="9" width="6.40833333333333" customWidth="1"/>
    <col min="10" max="10" width="6.79166666666667" customWidth="1"/>
    <col min="11" max="11" width="7.05" customWidth="1"/>
  </cols>
  <sheetData>
    <row r="1" ht="31.25" customHeight="1" spans="1:11">
      <c r="A1" s="1" t="s">
        <v>408</v>
      </c>
      <c r="B1" s="2"/>
      <c r="C1" s="2"/>
      <c r="D1" s="2"/>
      <c r="E1" s="2"/>
      <c r="F1" s="2"/>
      <c r="G1" s="2"/>
      <c r="H1" s="2"/>
      <c r="I1" s="2"/>
      <c r="J1" s="4"/>
      <c r="K1" s="4"/>
    </row>
    <row r="2" ht="11.5" customHeight="1" spans="1:11">
      <c r="A2" s="33"/>
      <c r="B2" s="33"/>
      <c r="C2" s="2"/>
      <c r="D2" s="2"/>
      <c r="E2" s="2"/>
      <c r="F2" s="2"/>
      <c r="G2" s="2"/>
      <c r="H2" s="2"/>
      <c r="I2" s="2"/>
      <c r="J2" s="4"/>
      <c r="K2" s="4"/>
    </row>
    <row r="3" ht="20.85" customHeight="1" spans="1:11">
      <c r="A3" s="4" t="s">
        <v>409</v>
      </c>
      <c r="B3" s="2"/>
      <c r="C3" s="2"/>
      <c r="D3" s="2"/>
      <c r="E3" s="2"/>
      <c r="F3" s="2"/>
      <c r="G3" s="2"/>
      <c r="H3" s="2"/>
      <c r="I3" s="2"/>
      <c r="J3" s="4"/>
      <c r="K3" s="4"/>
    </row>
    <row r="4" ht="19.4" customHeight="1" spans="1:11">
      <c r="A4" s="5" t="s">
        <v>19</v>
      </c>
      <c r="B4" s="6" t="s">
        <v>410</v>
      </c>
      <c r="C4" s="8" t="s">
        <v>411</v>
      </c>
      <c r="D4" s="34"/>
      <c r="E4" s="34"/>
      <c r="F4" s="34"/>
      <c r="G4" s="34"/>
      <c r="H4" s="34"/>
      <c r="I4" s="34"/>
      <c r="J4" s="6"/>
      <c r="K4" s="8"/>
    </row>
    <row r="5" ht="18.7" customHeight="1" spans="1:11">
      <c r="A5" s="10"/>
      <c r="B5" s="12"/>
      <c r="C5" s="12" t="s">
        <v>412</v>
      </c>
      <c r="D5" s="11"/>
      <c r="E5" s="11"/>
      <c r="F5" s="11"/>
      <c r="G5" s="11"/>
      <c r="H5" s="11"/>
      <c r="I5" s="12" t="s">
        <v>124</v>
      </c>
      <c r="J5" s="12" t="s">
        <v>125</v>
      </c>
      <c r="K5" s="22" t="s">
        <v>127</v>
      </c>
    </row>
    <row r="6" ht="35.95" customHeight="1" spans="1:11">
      <c r="A6" s="35"/>
      <c r="B6" s="11"/>
      <c r="C6" s="12" t="s">
        <v>413</v>
      </c>
      <c r="D6" s="12" t="s">
        <v>414</v>
      </c>
      <c r="E6" s="12" t="s">
        <v>415</v>
      </c>
      <c r="F6" s="12" t="s">
        <v>416</v>
      </c>
      <c r="G6" s="12" t="s">
        <v>417</v>
      </c>
      <c r="H6" s="12" t="s">
        <v>271</v>
      </c>
      <c r="I6" s="12"/>
      <c r="J6" s="12"/>
      <c r="K6" s="22"/>
    </row>
    <row r="7" ht="19.4" customHeight="1" spans="1:11">
      <c r="A7" s="10" t="s">
        <v>28</v>
      </c>
      <c r="B7" s="12" t="s">
        <v>418</v>
      </c>
      <c r="C7" s="12"/>
      <c r="D7" s="12"/>
      <c r="E7" s="12"/>
      <c r="F7" s="12"/>
      <c r="G7" s="12"/>
      <c r="H7" s="12"/>
      <c r="I7" s="12"/>
      <c r="J7" s="12"/>
      <c r="K7" s="22"/>
    </row>
    <row r="8" ht="19.4" customHeight="1" spans="1:11">
      <c r="A8" s="36">
        <v>1</v>
      </c>
      <c r="B8" s="12" t="s">
        <v>419</v>
      </c>
      <c r="C8" s="37">
        <v>0.008</v>
      </c>
      <c r="D8" s="37">
        <v>0.005</v>
      </c>
      <c r="E8" s="38">
        <v>0.04</v>
      </c>
      <c r="F8" s="38">
        <v>0.05</v>
      </c>
      <c r="G8" s="38">
        <v>0.01</v>
      </c>
      <c r="H8" s="37">
        <v>0.113</v>
      </c>
      <c r="I8" s="38">
        <v>0.09</v>
      </c>
      <c r="J8" s="38">
        <v>0.07</v>
      </c>
      <c r="K8" s="40">
        <v>0.09</v>
      </c>
    </row>
    <row r="9" ht="19.4" customHeight="1" spans="1:11">
      <c r="A9" s="36">
        <v>2</v>
      </c>
      <c r="B9" s="12" t="s">
        <v>420</v>
      </c>
      <c r="C9" s="37">
        <v>0.008</v>
      </c>
      <c r="D9" s="37">
        <v>0.005</v>
      </c>
      <c r="E9" s="38">
        <v>0.04</v>
      </c>
      <c r="F9" s="38">
        <v>0.05</v>
      </c>
      <c r="G9" s="38">
        <v>0.01</v>
      </c>
      <c r="H9" s="37">
        <v>0.113</v>
      </c>
      <c r="I9" s="38">
        <v>0.13</v>
      </c>
      <c r="J9" s="38">
        <v>0.07</v>
      </c>
      <c r="K9" s="40">
        <v>0.09</v>
      </c>
    </row>
    <row r="10" ht="19.4" customHeight="1" spans="1:11">
      <c r="A10" s="36">
        <v>3</v>
      </c>
      <c r="B10" s="12" t="s">
        <v>421</v>
      </c>
      <c r="C10" s="37">
        <v>0.008</v>
      </c>
      <c r="D10" s="37">
        <v>0.005</v>
      </c>
      <c r="E10" s="38">
        <v>0.04</v>
      </c>
      <c r="F10" s="38">
        <v>0.04</v>
      </c>
      <c r="G10" s="38">
        <v>0.01</v>
      </c>
      <c r="H10" s="37">
        <v>0.103</v>
      </c>
      <c r="I10" s="38">
        <v>0.06</v>
      </c>
      <c r="J10" s="38">
        <v>0.07</v>
      </c>
      <c r="K10" s="40">
        <v>0.09</v>
      </c>
    </row>
    <row r="11" ht="19.4" customHeight="1" spans="1:11">
      <c r="A11" s="36">
        <v>4</v>
      </c>
      <c r="B11" s="12" t="s">
        <v>422</v>
      </c>
      <c r="C11" s="37">
        <v>0.008</v>
      </c>
      <c r="D11" s="37">
        <v>0.005</v>
      </c>
      <c r="E11" s="38">
        <v>0.03</v>
      </c>
      <c r="F11" s="38">
        <v>0.04</v>
      </c>
      <c r="G11" s="38">
        <v>0.01</v>
      </c>
      <c r="H11" s="37">
        <v>0.093</v>
      </c>
      <c r="I11" s="38">
        <v>0.08</v>
      </c>
      <c r="J11" s="38">
        <v>0.07</v>
      </c>
      <c r="K11" s="40">
        <v>0.09</v>
      </c>
    </row>
    <row r="12" ht="24.75" customHeight="1" spans="1:11">
      <c r="A12" s="36">
        <v>5</v>
      </c>
      <c r="B12" s="12" t="s">
        <v>423</v>
      </c>
      <c r="C12" s="37">
        <v>0.008</v>
      </c>
      <c r="D12" s="37">
        <v>0.005</v>
      </c>
      <c r="E12" s="38">
        <v>0.01</v>
      </c>
      <c r="F12" s="38">
        <v>0.01</v>
      </c>
      <c r="G12" s="38">
        <v>0.01</v>
      </c>
      <c r="H12" s="37">
        <v>0.043</v>
      </c>
      <c r="I12" s="38">
        <v>0.04</v>
      </c>
      <c r="J12" s="38">
        <v>0.07</v>
      </c>
      <c r="K12" s="40">
        <v>0.09</v>
      </c>
    </row>
    <row r="13" ht="24.75" customHeight="1" spans="1:11">
      <c r="A13" s="36">
        <v>6</v>
      </c>
      <c r="B13" s="12" t="s">
        <v>424</v>
      </c>
      <c r="C13" s="37">
        <v>0.008</v>
      </c>
      <c r="D13" s="37">
        <v>0.005</v>
      </c>
      <c r="E13" s="38">
        <v>0.02</v>
      </c>
      <c r="F13" s="38">
        <v>0.02</v>
      </c>
      <c r="G13" s="38">
        <v>0.01</v>
      </c>
      <c r="H13" s="37">
        <v>0.063</v>
      </c>
      <c r="I13" s="38">
        <v>0.04</v>
      </c>
      <c r="J13" s="38">
        <v>0.07</v>
      </c>
      <c r="K13" s="40">
        <v>0.09</v>
      </c>
    </row>
    <row r="14" ht="19.4" customHeight="1" spans="1:11">
      <c r="A14" s="36">
        <v>7</v>
      </c>
      <c r="B14" s="12" t="s">
        <v>425</v>
      </c>
      <c r="C14" s="37">
        <v>0.008</v>
      </c>
      <c r="D14" s="37">
        <v>0.005</v>
      </c>
      <c r="E14" s="38">
        <v>0.03</v>
      </c>
      <c r="F14" s="38">
        <v>0.04</v>
      </c>
      <c r="G14" s="38">
        <v>0.01</v>
      </c>
      <c r="H14" s="37">
        <v>0.093</v>
      </c>
      <c r="I14" s="38">
        <v>0.08</v>
      </c>
      <c r="J14" s="38">
        <v>0.07</v>
      </c>
      <c r="K14" s="40">
        <v>0.09</v>
      </c>
    </row>
    <row r="15" ht="19.4" customHeight="1" spans="1:11">
      <c r="A15" s="10" t="s">
        <v>30</v>
      </c>
      <c r="B15" s="12" t="s">
        <v>426</v>
      </c>
      <c r="C15" s="12"/>
      <c r="D15" s="12"/>
      <c r="E15" s="12"/>
      <c r="F15" s="12"/>
      <c r="G15" s="12"/>
      <c r="H15" s="12"/>
      <c r="I15" s="12"/>
      <c r="J15" s="12"/>
      <c r="K15" s="22"/>
    </row>
    <row r="16" ht="19.4" customHeight="1" spans="1:11">
      <c r="A16" s="36">
        <v>1</v>
      </c>
      <c r="B16" s="12" t="s">
        <v>427</v>
      </c>
      <c r="C16" s="38">
        <v>0.01</v>
      </c>
      <c r="D16" s="37">
        <v>0.007</v>
      </c>
      <c r="E16" s="38">
        <v>0.2</v>
      </c>
      <c r="F16" s="38">
        <v>0.25</v>
      </c>
      <c r="G16" s="37">
        <v>0.015</v>
      </c>
      <c r="H16" s="12"/>
      <c r="I16" s="38">
        <v>0.5</v>
      </c>
      <c r="J16" s="38">
        <v>0.07</v>
      </c>
      <c r="K16" s="40">
        <v>0.09</v>
      </c>
    </row>
    <row r="17" ht="19.4" customHeight="1" spans="1:11">
      <c r="A17" s="10"/>
      <c r="B17" s="12"/>
      <c r="C17" s="12"/>
      <c r="D17" s="12"/>
      <c r="E17" s="12"/>
      <c r="F17" s="12"/>
      <c r="G17" s="12"/>
      <c r="H17" s="12"/>
      <c r="I17" s="12"/>
      <c r="J17" s="12"/>
      <c r="K17" s="22"/>
    </row>
    <row r="18" ht="19.4" customHeight="1" spans="1:11">
      <c r="A18" s="10"/>
      <c r="B18" s="12"/>
      <c r="C18" s="12"/>
      <c r="D18" s="12"/>
      <c r="E18" s="12"/>
      <c r="F18" s="12"/>
      <c r="G18" s="12"/>
      <c r="H18" s="12"/>
      <c r="I18" s="12"/>
      <c r="J18" s="12"/>
      <c r="K18" s="22"/>
    </row>
    <row r="19" ht="19.4" customHeight="1" spans="1:11">
      <c r="A19" s="10"/>
      <c r="B19" s="12"/>
      <c r="C19" s="12"/>
      <c r="D19" s="12"/>
      <c r="E19" s="12"/>
      <c r="F19" s="12"/>
      <c r="G19" s="12"/>
      <c r="H19" s="12"/>
      <c r="I19" s="12"/>
      <c r="J19" s="12"/>
      <c r="K19" s="22"/>
    </row>
    <row r="20" ht="19.4" customHeight="1" spans="1:11">
      <c r="A20" s="10"/>
      <c r="B20" s="12"/>
      <c r="C20" s="12"/>
      <c r="D20" s="12"/>
      <c r="E20" s="12"/>
      <c r="F20" s="12"/>
      <c r="G20" s="12"/>
      <c r="H20" s="12"/>
      <c r="I20" s="12"/>
      <c r="J20" s="12"/>
      <c r="K20" s="22"/>
    </row>
    <row r="21" ht="19.4" customHeight="1" spans="1:11">
      <c r="A21" s="10"/>
      <c r="B21" s="12"/>
      <c r="C21" s="12"/>
      <c r="D21" s="12"/>
      <c r="E21" s="12"/>
      <c r="F21" s="12"/>
      <c r="G21" s="12"/>
      <c r="H21" s="12"/>
      <c r="I21" s="12"/>
      <c r="J21" s="12"/>
      <c r="K21" s="22"/>
    </row>
    <row r="22" ht="19.4" customHeight="1" spans="1:11">
      <c r="A22" s="10"/>
      <c r="B22" s="12"/>
      <c r="C22" s="12"/>
      <c r="D22" s="12"/>
      <c r="E22" s="12"/>
      <c r="F22" s="12"/>
      <c r="G22" s="12"/>
      <c r="H22" s="12"/>
      <c r="I22" s="12"/>
      <c r="J22" s="12"/>
      <c r="K22" s="22"/>
    </row>
    <row r="23" ht="19.4" customHeight="1" spans="1:11">
      <c r="A23" s="10"/>
      <c r="B23" s="12"/>
      <c r="C23" s="12"/>
      <c r="D23" s="12"/>
      <c r="E23" s="12"/>
      <c r="F23" s="12"/>
      <c r="G23" s="12"/>
      <c r="H23" s="12"/>
      <c r="I23" s="12"/>
      <c r="J23" s="12"/>
      <c r="K23" s="22"/>
    </row>
    <row r="24" ht="19.4" customHeight="1" spans="1:11">
      <c r="A24" s="10"/>
      <c r="B24" s="12"/>
      <c r="C24" s="12"/>
      <c r="D24" s="12"/>
      <c r="E24" s="12"/>
      <c r="F24" s="12"/>
      <c r="G24" s="12"/>
      <c r="H24" s="12"/>
      <c r="I24" s="12"/>
      <c r="J24" s="12"/>
      <c r="K24" s="22"/>
    </row>
    <row r="25" ht="19.4" customHeight="1" spans="1:11">
      <c r="A25" s="10"/>
      <c r="B25" s="12"/>
      <c r="C25" s="12"/>
      <c r="D25" s="12"/>
      <c r="E25" s="12"/>
      <c r="F25" s="12"/>
      <c r="G25" s="12"/>
      <c r="H25" s="12"/>
      <c r="I25" s="12"/>
      <c r="J25" s="12"/>
      <c r="K25" s="22"/>
    </row>
    <row r="26" ht="19.4" customHeight="1" spans="1:11">
      <c r="A26" s="10"/>
      <c r="B26" s="12"/>
      <c r="C26" s="12"/>
      <c r="D26" s="12"/>
      <c r="E26" s="12"/>
      <c r="F26" s="12"/>
      <c r="G26" s="12"/>
      <c r="H26" s="12"/>
      <c r="I26" s="12"/>
      <c r="J26" s="12"/>
      <c r="K26" s="22"/>
    </row>
    <row r="27" ht="19.4" customHeight="1" spans="1:11">
      <c r="A27" s="10"/>
      <c r="B27" s="12"/>
      <c r="C27" s="12"/>
      <c r="D27" s="12"/>
      <c r="E27" s="12"/>
      <c r="F27" s="12"/>
      <c r="G27" s="12"/>
      <c r="H27" s="12"/>
      <c r="I27" s="12"/>
      <c r="J27" s="12"/>
      <c r="K27" s="22"/>
    </row>
    <row r="28" ht="19.4" customHeight="1" spans="1:11">
      <c r="A28" s="10"/>
      <c r="B28" s="12"/>
      <c r="C28" s="12"/>
      <c r="D28" s="12"/>
      <c r="E28" s="12"/>
      <c r="F28" s="12"/>
      <c r="G28" s="12"/>
      <c r="H28" s="12"/>
      <c r="I28" s="12"/>
      <c r="J28" s="12"/>
      <c r="K28" s="22"/>
    </row>
    <row r="29" ht="19.4" customHeight="1" spans="1:11">
      <c r="A29" s="10"/>
      <c r="B29" s="12"/>
      <c r="C29" s="12"/>
      <c r="D29" s="12"/>
      <c r="E29" s="12"/>
      <c r="F29" s="12"/>
      <c r="G29" s="12"/>
      <c r="H29" s="12"/>
      <c r="I29" s="12"/>
      <c r="J29" s="12"/>
      <c r="K29" s="22"/>
    </row>
    <row r="30" ht="19.4" customHeight="1" spans="1:11">
      <c r="A30" s="10"/>
      <c r="B30" s="12"/>
      <c r="C30" s="12"/>
      <c r="D30" s="12"/>
      <c r="E30" s="12"/>
      <c r="F30" s="12"/>
      <c r="G30" s="12"/>
      <c r="H30" s="12"/>
      <c r="I30" s="12"/>
      <c r="J30" s="12"/>
      <c r="K30" s="22"/>
    </row>
    <row r="31" ht="19.4" customHeight="1" spans="1:11">
      <c r="A31" s="10"/>
      <c r="B31" s="12"/>
      <c r="C31" s="12"/>
      <c r="D31" s="12"/>
      <c r="E31" s="12"/>
      <c r="F31" s="12"/>
      <c r="G31" s="12"/>
      <c r="H31" s="12"/>
      <c r="I31" s="12"/>
      <c r="J31" s="12"/>
      <c r="K31" s="22"/>
    </row>
    <row r="32" ht="19.4" customHeight="1" spans="1:11">
      <c r="A32" s="10"/>
      <c r="B32" s="12"/>
      <c r="C32" s="12"/>
      <c r="D32" s="12"/>
      <c r="E32" s="12"/>
      <c r="F32" s="12"/>
      <c r="G32" s="12"/>
      <c r="H32" s="12"/>
      <c r="I32" s="12"/>
      <c r="J32" s="12"/>
      <c r="K32" s="22"/>
    </row>
    <row r="33" ht="19.4" customHeight="1" spans="1:11">
      <c r="A33" s="10"/>
      <c r="B33" s="12"/>
      <c r="C33" s="12"/>
      <c r="D33" s="12"/>
      <c r="E33" s="12"/>
      <c r="F33" s="12"/>
      <c r="G33" s="12"/>
      <c r="H33" s="12"/>
      <c r="I33" s="12"/>
      <c r="J33" s="12"/>
      <c r="K33" s="22"/>
    </row>
    <row r="34" ht="19.4" customHeight="1" spans="1:11">
      <c r="A34" s="10"/>
      <c r="B34" s="12"/>
      <c r="C34" s="12"/>
      <c r="D34" s="12"/>
      <c r="E34" s="12"/>
      <c r="F34" s="12"/>
      <c r="G34" s="12"/>
      <c r="H34" s="12"/>
      <c r="I34" s="12"/>
      <c r="J34" s="12"/>
      <c r="K34" s="22"/>
    </row>
    <row r="35" ht="19.4" customHeight="1" spans="1:11">
      <c r="A35" s="10"/>
      <c r="B35" s="12"/>
      <c r="C35" s="12"/>
      <c r="D35" s="12"/>
      <c r="E35" s="12"/>
      <c r="F35" s="12"/>
      <c r="G35" s="12"/>
      <c r="H35" s="12"/>
      <c r="I35" s="12"/>
      <c r="J35" s="12"/>
      <c r="K35" s="22"/>
    </row>
    <row r="36" ht="19.4" customHeight="1" spans="1:11">
      <c r="A36" s="10"/>
      <c r="B36" s="12"/>
      <c r="C36" s="12"/>
      <c r="D36" s="12"/>
      <c r="E36" s="12"/>
      <c r="F36" s="12"/>
      <c r="G36" s="12"/>
      <c r="H36" s="12"/>
      <c r="I36" s="12"/>
      <c r="J36" s="12"/>
      <c r="K36" s="22"/>
    </row>
    <row r="37" ht="19.4" customHeight="1" spans="1:11">
      <c r="A37" s="10"/>
      <c r="B37" s="12"/>
      <c r="C37" s="12"/>
      <c r="D37" s="12"/>
      <c r="E37" s="12"/>
      <c r="F37" s="12"/>
      <c r="G37" s="12"/>
      <c r="H37" s="12"/>
      <c r="I37" s="12"/>
      <c r="J37" s="12"/>
      <c r="K37" s="22"/>
    </row>
    <row r="38" ht="19.4" customHeight="1" spans="1:11">
      <c r="A38" s="27"/>
      <c r="B38" s="29"/>
      <c r="C38" s="29"/>
      <c r="D38" s="29"/>
      <c r="E38" s="29"/>
      <c r="F38" s="29"/>
      <c r="G38" s="29"/>
      <c r="H38" s="29"/>
      <c r="I38" s="29"/>
      <c r="J38" s="29"/>
      <c r="K38" s="41"/>
    </row>
    <row r="39" ht="16.55" customHeight="1" spans="1:11">
      <c r="A39" s="39" t="s">
        <v>428</v>
      </c>
      <c r="B39" s="2"/>
      <c r="C39" s="2"/>
      <c r="D39" s="2"/>
      <c r="E39" s="2"/>
      <c r="F39" s="2"/>
      <c r="G39" s="2"/>
      <c r="H39" s="2"/>
      <c r="I39" s="3"/>
      <c r="J39" s="3"/>
      <c r="K39" s="3"/>
    </row>
  </sheetData>
  <mergeCells count="11">
    <mergeCell ref="A1:K1"/>
    <mergeCell ref="B2:D2"/>
    <mergeCell ref="B3:K3"/>
    <mergeCell ref="C4:K4"/>
    <mergeCell ref="C5:H5"/>
    <mergeCell ref="A39:K39"/>
    <mergeCell ref="A4:A6"/>
    <mergeCell ref="B4:B6"/>
    <mergeCell ref="I5:I6"/>
    <mergeCell ref="J5:J6"/>
    <mergeCell ref="K5:K6"/>
  </mergeCells>
  <pageMargins left="0.68" right="0.29" top="0.29" bottom="0.29" header="0.3" footer="0.3"/>
  <pageSetup paperSize="9" orientation="portrait" useFirstPageNumber="1" horizontalDpi="600" verticalDpi="600"/>
  <headerFooter/>
  <rowBreaks count="1" manualBreakCount="1">
    <brk id="3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:H1"/>
    </sheetView>
  </sheetViews>
  <sheetFormatPr defaultColWidth="9" defaultRowHeight="13.5" outlineLevelCol="7"/>
  <cols>
    <col min="1" max="1" width="10.1666666666667" customWidth="1"/>
    <col min="2" max="2" width="27.7083333333333" customWidth="1"/>
    <col min="3" max="3" width="10.1666666666667" customWidth="1"/>
    <col min="4" max="4" width="7.5" customWidth="1"/>
    <col min="5" max="5" width="7.375" customWidth="1"/>
    <col min="6" max="6" width="8.76666666666667" customWidth="1"/>
    <col min="7" max="7" width="8.38333333333333" customWidth="1"/>
    <col min="8" max="8" width="10.1666666666667" customWidth="1"/>
  </cols>
  <sheetData>
    <row r="1" ht="31.25" customHeight="1" spans="1:8">
      <c r="A1" s="1" t="s">
        <v>429</v>
      </c>
      <c r="B1" s="2"/>
      <c r="C1" s="2"/>
      <c r="D1" s="3"/>
      <c r="E1" s="4"/>
      <c r="F1" s="4"/>
      <c r="G1" s="4"/>
      <c r="H1" s="2"/>
    </row>
    <row r="2" ht="14.4" customHeight="1" spans="1:8">
      <c r="A2" s="2"/>
      <c r="B2" s="2"/>
      <c r="C2" s="2"/>
      <c r="D2" s="3"/>
      <c r="E2" s="4"/>
      <c r="F2" s="4"/>
      <c r="G2" s="4"/>
      <c r="H2" s="2"/>
    </row>
    <row r="3" ht="19.4" customHeight="1" spans="1:8">
      <c r="A3" s="5" t="s">
        <v>236</v>
      </c>
      <c r="B3" s="6" t="s">
        <v>116</v>
      </c>
      <c r="C3" s="6" t="s">
        <v>430</v>
      </c>
      <c r="D3" s="6"/>
      <c r="E3" s="7"/>
      <c r="F3" s="7"/>
      <c r="G3" s="8" t="s">
        <v>431</v>
      </c>
      <c r="H3" s="9"/>
    </row>
    <row r="4" ht="19.4" customHeight="1" spans="1:8">
      <c r="A4" s="10" t="s">
        <v>432</v>
      </c>
      <c r="B4" s="11" t="s">
        <v>433</v>
      </c>
      <c r="C4" s="11" t="s">
        <v>434</v>
      </c>
      <c r="D4" s="12"/>
      <c r="E4" s="13"/>
      <c r="F4" s="13"/>
      <c r="G4" s="17">
        <v>0.785</v>
      </c>
      <c r="H4" s="15"/>
    </row>
    <row r="5" ht="19.4" customHeight="1" spans="1:8">
      <c r="A5" s="10" t="s">
        <v>435</v>
      </c>
      <c r="B5" s="11" t="s">
        <v>436</v>
      </c>
      <c r="C5" s="18">
        <v>0.97</v>
      </c>
      <c r="D5" s="12"/>
      <c r="E5" s="13"/>
      <c r="F5" s="13"/>
      <c r="G5" s="17">
        <v>0.97</v>
      </c>
      <c r="H5" s="15"/>
    </row>
    <row r="6" ht="19.4" customHeight="1" spans="1:8">
      <c r="A6" s="10" t="s">
        <v>437</v>
      </c>
      <c r="B6" s="11" t="s">
        <v>438</v>
      </c>
      <c r="C6" s="20">
        <v>0.66</v>
      </c>
      <c r="D6" s="12"/>
      <c r="E6" s="13"/>
      <c r="F6" s="13"/>
      <c r="G6" s="17">
        <v>0.66</v>
      </c>
      <c r="H6" s="15"/>
    </row>
    <row r="7" ht="19.4" customHeight="1" spans="1:8">
      <c r="A7" s="10" t="s">
        <v>439</v>
      </c>
      <c r="B7" s="11" t="s">
        <v>440</v>
      </c>
      <c r="C7" s="18">
        <v>0.06</v>
      </c>
      <c r="D7" s="12"/>
      <c r="E7" s="13"/>
      <c r="F7" s="13"/>
      <c r="G7" s="17">
        <v>0.06</v>
      </c>
      <c r="H7" s="15"/>
    </row>
    <row r="8" ht="19.4" customHeight="1" spans="1:8">
      <c r="A8" s="10" t="s">
        <v>441</v>
      </c>
      <c r="B8" s="11" t="s">
        <v>442</v>
      </c>
      <c r="C8" s="20">
        <v>0.03</v>
      </c>
      <c r="D8" s="12"/>
      <c r="E8" s="13"/>
      <c r="F8" s="13"/>
      <c r="G8" s="17">
        <v>0.03</v>
      </c>
      <c r="H8" s="15"/>
    </row>
    <row r="9" ht="19.4" customHeight="1" spans="1:8">
      <c r="A9" s="10" t="s">
        <v>443</v>
      </c>
      <c r="B9" s="11" t="s">
        <v>444</v>
      </c>
      <c r="C9" s="18">
        <v>0.07</v>
      </c>
      <c r="D9" s="12"/>
      <c r="E9" s="13"/>
      <c r="F9" s="13"/>
      <c r="G9" s="17">
        <v>0.07</v>
      </c>
      <c r="H9" s="15"/>
    </row>
    <row r="10" ht="24.75" customHeight="1" spans="1:8">
      <c r="A10" s="10" t="s">
        <v>445</v>
      </c>
      <c r="B10" s="11" t="s">
        <v>446</v>
      </c>
      <c r="C10" s="11" t="s">
        <v>447</v>
      </c>
      <c r="D10" s="12"/>
      <c r="E10" s="13"/>
      <c r="F10" s="13"/>
      <c r="G10" s="17">
        <v>2.232</v>
      </c>
      <c r="H10" s="15"/>
    </row>
    <row r="11" ht="19.4" customHeight="1" spans="1:8">
      <c r="A11" s="10" t="s">
        <v>448</v>
      </c>
      <c r="B11" s="11" t="s">
        <v>449</v>
      </c>
      <c r="C11" s="18">
        <v>0.03</v>
      </c>
      <c r="D11" s="12"/>
      <c r="E11" s="13"/>
      <c r="F11" s="13"/>
      <c r="G11" s="17">
        <v>0.03</v>
      </c>
      <c r="H11" s="15"/>
    </row>
    <row r="12" ht="19.4" customHeight="1" spans="1:8">
      <c r="A12" s="10" t="s">
        <v>450</v>
      </c>
      <c r="B12" s="11" t="s">
        <v>451</v>
      </c>
      <c r="C12" s="16">
        <v>0.8</v>
      </c>
      <c r="D12" s="12"/>
      <c r="E12" s="13"/>
      <c r="F12" s="13"/>
      <c r="G12" s="17">
        <v>0.8</v>
      </c>
      <c r="H12" s="15"/>
    </row>
    <row r="13" ht="19.4" customHeight="1" spans="1:8">
      <c r="A13" s="10" t="s">
        <v>452</v>
      </c>
      <c r="B13" s="11" t="s">
        <v>453</v>
      </c>
      <c r="C13" s="18">
        <v>0.06</v>
      </c>
      <c r="D13" s="12"/>
      <c r="E13" s="13"/>
      <c r="F13" s="13"/>
      <c r="G13" s="17">
        <v>0.06</v>
      </c>
      <c r="H13" s="15"/>
    </row>
    <row r="14" ht="19.4" customHeight="1" spans="1:8">
      <c r="A14" s="10" t="s">
        <v>454</v>
      </c>
      <c r="B14" s="11" t="s">
        <v>444</v>
      </c>
      <c r="C14" s="18">
        <v>0.07</v>
      </c>
      <c r="D14" s="12"/>
      <c r="E14" s="13"/>
      <c r="F14" s="13"/>
      <c r="G14" s="17">
        <v>0.07</v>
      </c>
      <c r="H14" s="15"/>
    </row>
    <row r="15" ht="19.4" customHeight="1" spans="1:8">
      <c r="A15" s="10" t="s">
        <v>455</v>
      </c>
      <c r="B15" s="11" t="s">
        <v>456</v>
      </c>
      <c r="C15" s="20">
        <v>0.05</v>
      </c>
      <c r="D15" s="12"/>
      <c r="E15" s="13"/>
      <c r="F15" s="13"/>
      <c r="G15" s="17">
        <v>0.05</v>
      </c>
      <c r="H15" s="15"/>
    </row>
    <row r="16" ht="19.4" customHeight="1" spans="1:8">
      <c r="A16" s="10" t="s">
        <v>457</v>
      </c>
      <c r="B16" s="11" t="s">
        <v>458</v>
      </c>
      <c r="C16" s="20">
        <v>0.03</v>
      </c>
      <c r="D16" s="12"/>
      <c r="E16" s="13"/>
      <c r="F16" s="13"/>
      <c r="G16" s="17">
        <v>0.03</v>
      </c>
      <c r="H16" s="15"/>
    </row>
    <row r="17" ht="19.4" customHeight="1" spans="1:8">
      <c r="A17" s="10" t="s">
        <v>459</v>
      </c>
      <c r="B17" s="11" t="s">
        <v>460</v>
      </c>
      <c r="C17" s="16">
        <v>127.9</v>
      </c>
      <c r="D17" s="12"/>
      <c r="E17" s="13"/>
      <c r="F17" s="13"/>
      <c r="G17" s="17">
        <v>127.9</v>
      </c>
      <c r="H17" s="15"/>
    </row>
    <row r="18" ht="19.4" customHeight="1" spans="1:8">
      <c r="A18" s="10" t="s">
        <v>461</v>
      </c>
      <c r="B18" s="11" t="s">
        <v>462</v>
      </c>
      <c r="C18" s="21">
        <v>85</v>
      </c>
      <c r="D18" s="12"/>
      <c r="E18" s="13"/>
      <c r="F18" s="13"/>
      <c r="G18" s="17">
        <v>85</v>
      </c>
      <c r="H18" s="15"/>
    </row>
    <row r="19" ht="19.4" customHeight="1" spans="1:8">
      <c r="A19" s="10" t="s">
        <v>463</v>
      </c>
      <c r="B19" s="11" t="s">
        <v>464</v>
      </c>
      <c r="C19" s="11" t="s">
        <v>465</v>
      </c>
      <c r="D19" s="12"/>
      <c r="E19" s="13"/>
      <c r="F19" s="13"/>
      <c r="G19" s="14">
        <v>0.83</v>
      </c>
      <c r="H19" s="15"/>
    </row>
    <row r="20" ht="19.4" customHeight="1" spans="1:8">
      <c r="A20" s="10" t="s">
        <v>236</v>
      </c>
      <c r="B20" s="12" t="s">
        <v>466</v>
      </c>
      <c r="C20" s="12" t="s">
        <v>55</v>
      </c>
      <c r="D20" s="12" t="s">
        <v>467</v>
      </c>
      <c r="E20" s="12" t="s">
        <v>117</v>
      </c>
      <c r="F20" s="12" t="s">
        <v>468</v>
      </c>
      <c r="G20" s="12" t="s">
        <v>469</v>
      </c>
      <c r="H20" s="22" t="s">
        <v>470</v>
      </c>
    </row>
    <row r="21" ht="19.4" customHeight="1" spans="1:8">
      <c r="A21" s="10" t="s">
        <v>471</v>
      </c>
      <c r="B21" s="11" t="s">
        <v>472</v>
      </c>
      <c r="C21" s="12" t="s">
        <v>264</v>
      </c>
      <c r="D21" s="23">
        <v>1</v>
      </c>
      <c r="E21" s="24">
        <v>127.9</v>
      </c>
      <c r="F21" s="24">
        <v>127.9</v>
      </c>
      <c r="G21" s="25">
        <v>85</v>
      </c>
      <c r="H21" s="26">
        <v>85</v>
      </c>
    </row>
    <row r="22" ht="19.4" customHeight="1" spans="1:8">
      <c r="A22" s="10"/>
      <c r="B22" s="12" t="s">
        <v>473</v>
      </c>
      <c r="C22" s="12"/>
      <c r="D22" s="12"/>
      <c r="E22" s="13"/>
      <c r="F22" s="24">
        <v>127.9</v>
      </c>
      <c r="G22" s="13"/>
      <c r="H22" s="26">
        <v>85</v>
      </c>
    </row>
    <row r="23" ht="19.4" customHeight="1" spans="1:8">
      <c r="A23" s="10"/>
      <c r="B23" s="11"/>
      <c r="C23" s="12"/>
      <c r="D23" s="12"/>
      <c r="E23" s="13"/>
      <c r="F23" s="13"/>
      <c r="G23" s="13"/>
      <c r="H23" s="15"/>
    </row>
    <row r="24" ht="19.4" customHeight="1" spans="1:8">
      <c r="A24" s="10"/>
      <c r="B24" s="11"/>
      <c r="C24" s="12"/>
      <c r="D24" s="12"/>
      <c r="E24" s="13"/>
      <c r="F24" s="13"/>
      <c r="G24" s="13"/>
      <c r="H24" s="15"/>
    </row>
    <row r="25" ht="19.4" customHeight="1" spans="1:8">
      <c r="A25" s="10"/>
      <c r="B25" s="11"/>
      <c r="C25" s="12"/>
      <c r="D25" s="12"/>
      <c r="E25" s="13"/>
      <c r="F25" s="13"/>
      <c r="G25" s="13"/>
      <c r="H25" s="15"/>
    </row>
    <row r="26" ht="19.4" customHeight="1" spans="1:8">
      <c r="A26" s="10"/>
      <c r="B26" s="11"/>
      <c r="C26" s="12"/>
      <c r="D26" s="12"/>
      <c r="E26" s="13"/>
      <c r="F26" s="13"/>
      <c r="G26" s="13"/>
      <c r="H26" s="15"/>
    </row>
    <row r="27" ht="19.4" customHeight="1" spans="1:8">
      <c r="A27" s="10"/>
      <c r="B27" s="11"/>
      <c r="C27" s="12"/>
      <c r="D27" s="12"/>
      <c r="E27" s="13"/>
      <c r="F27" s="13"/>
      <c r="G27" s="13"/>
      <c r="H27" s="15"/>
    </row>
    <row r="28" ht="19.4" customHeight="1" spans="1:8">
      <c r="A28" s="10"/>
      <c r="B28" s="11"/>
      <c r="C28" s="12"/>
      <c r="D28" s="12"/>
      <c r="E28" s="13"/>
      <c r="F28" s="13"/>
      <c r="G28" s="13"/>
      <c r="H28" s="15"/>
    </row>
    <row r="29" ht="19.4" customHeight="1" spans="1:8">
      <c r="A29" s="10"/>
      <c r="B29" s="11"/>
      <c r="C29" s="12"/>
      <c r="D29" s="12"/>
      <c r="E29" s="13"/>
      <c r="F29" s="13"/>
      <c r="G29" s="13"/>
      <c r="H29" s="15"/>
    </row>
    <row r="30" ht="19.4" customHeight="1" spans="1:8">
      <c r="A30" s="10"/>
      <c r="B30" s="11"/>
      <c r="C30" s="12"/>
      <c r="D30" s="12"/>
      <c r="E30" s="13"/>
      <c r="F30" s="13"/>
      <c r="G30" s="13"/>
      <c r="H30" s="15"/>
    </row>
    <row r="31" ht="19.4" customHeight="1" spans="1:8">
      <c r="A31" s="10"/>
      <c r="B31" s="11"/>
      <c r="C31" s="12"/>
      <c r="D31" s="12"/>
      <c r="E31" s="13"/>
      <c r="F31" s="13"/>
      <c r="G31" s="13"/>
      <c r="H31" s="15"/>
    </row>
    <row r="32" ht="19.4" customHeight="1" spans="1:8">
      <c r="A32" s="10"/>
      <c r="B32" s="11"/>
      <c r="C32" s="12"/>
      <c r="D32" s="12"/>
      <c r="E32" s="13"/>
      <c r="F32" s="13"/>
      <c r="G32" s="13"/>
      <c r="H32" s="15"/>
    </row>
    <row r="33" ht="19.4" customHeight="1" spans="1:8">
      <c r="A33" s="10"/>
      <c r="B33" s="11"/>
      <c r="C33" s="12"/>
      <c r="D33" s="12"/>
      <c r="E33" s="13"/>
      <c r="F33" s="13"/>
      <c r="G33" s="13"/>
      <c r="H33" s="15"/>
    </row>
    <row r="34" ht="19.4" customHeight="1" spans="1:8">
      <c r="A34" s="10"/>
      <c r="B34" s="11"/>
      <c r="C34" s="12"/>
      <c r="D34" s="12"/>
      <c r="E34" s="13"/>
      <c r="F34" s="13"/>
      <c r="G34" s="13"/>
      <c r="H34" s="15"/>
    </row>
    <row r="35" ht="19.4" customHeight="1" spans="1:8">
      <c r="A35" s="10"/>
      <c r="B35" s="11"/>
      <c r="C35" s="12"/>
      <c r="D35" s="12"/>
      <c r="E35" s="13"/>
      <c r="F35" s="13"/>
      <c r="G35" s="13"/>
      <c r="H35" s="15"/>
    </row>
    <row r="36" ht="19.4" customHeight="1" spans="1:8">
      <c r="A36" s="10"/>
      <c r="B36" s="11"/>
      <c r="C36" s="12"/>
      <c r="D36" s="12"/>
      <c r="E36" s="13"/>
      <c r="F36" s="13"/>
      <c r="G36" s="13"/>
      <c r="H36" s="15"/>
    </row>
    <row r="37" ht="19.4" customHeight="1" spans="1:8">
      <c r="A37" s="10"/>
      <c r="B37" s="11"/>
      <c r="C37" s="12"/>
      <c r="D37" s="12"/>
      <c r="E37" s="13"/>
      <c r="F37" s="13"/>
      <c r="G37" s="13"/>
      <c r="H37" s="15"/>
    </row>
    <row r="38" ht="19.4" customHeight="1" spans="1:8">
      <c r="A38" s="10"/>
      <c r="B38" s="11"/>
      <c r="C38" s="12"/>
      <c r="D38" s="12"/>
      <c r="E38" s="13"/>
      <c r="F38" s="13"/>
      <c r="G38" s="13"/>
      <c r="H38" s="15"/>
    </row>
    <row r="39" ht="19.4" customHeight="1" spans="1:8">
      <c r="A39" s="27"/>
      <c r="B39" s="28"/>
      <c r="C39" s="29"/>
      <c r="D39" s="29"/>
      <c r="E39" s="30"/>
      <c r="F39" s="30"/>
      <c r="G39" s="30"/>
      <c r="H39" s="31"/>
    </row>
    <row r="40" ht="16.95" customHeight="1" spans="1:8">
      <c r="A40" s="32" t="s">
        <v>474</v>
      </c>
      <c r="B40" s="2"/>
      <c r="C40" s="2"/>
      <c r="D40" s="3"/>
      <c r="E40" s="4"/>
      <c r="F40" s="4"/>
      <c r="G40" s="4"/>
      <c r="H40" s="2"/>
    </row>
  </sheetData>
  <mergeCells count="37">
    <mergeCell ref="A1:H1"/>
    <mergeCell ref="A2:H2"/>
    <mergeCell ref="C3:F3"/>
    <mergeCell ref="G3:H3"/>
    <mergeCell ref="C4:F4"/>
    <mergeCell ref="G4:H4"/>
    <mergeCell ref="C5:F5"/>
    <mergeCell ref="G5:H5"/>
    <mergeCell ref="C6:F6"/>
    <mergeCell ref="G6:H6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A40:H40"/>
  </mergeCells>
  <pageMargins left="0.68" right="0.29" top="0.29" bottom="0.29" header="0.3" footer="0.3"/>
  <pageSetup paperSize="9" orientation="portrait" useFirstPageNumber="1" horizontalDpi="600" verticalDpi="600"/>
  <headerFooter/>
  <rowBreaks count="1" manualBreakCount="1">
    <brk id="40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:H1"/>
    </sheetView>
  </sheetViews>
  <sheetFormatPr defaultColWidth="9" defaultRowHeight="13.5" outlineLevelCol="7"/>
  <cols>
    <col min="1" max="1" width="10.1666666666667" customWidth="1"/>
    <col min="2" max="2" width="27.7083333333333" customWidth="1"/>
    <col min="3" max="3" width="10.1666666666667" customWidth="1"/>
    <col min="4" max="4" width="7.5" customWidth="1"/>
    <col min="5" max="5" width="7.375" customWidth="1"/>
    <col min="6" max="6" width="8.76666666666667" customWidth="1"/>
    <col min="7" max="7" width="8.38333333333333" customWidth="1"/>
    <col min="8" max="8" width="10.1666666666667" customWidth="1"/>
  </cols>
  <sheetData>
    <row r="1" ht="31.25" customHeight="1" spans="1:8">
      <c r="A1" s="1" t="s">
        <v>475</v>
      </c>
      <c r="B1" s="2"/>
      <c r="C1" s="2"/>
      <c r="D1" s="3"/>
      <c r="E1" s="4"/>
      <c r="F1" s="4"/>
      <c r="G1" s="4"/>
      <c r="H1" s="2"/>
    </row>
    <row r="2" ht="14.4" customHeight="1" spans="1:8">
      <c r="A2" s="2"/>
      <c r="B2" s="2"/>
      <c r="C2" s="2"/>
      <c r="D2" s="3"/>
      <c r="E2" s="4"/>
      <c r="F2" s="4"/>
      <c r="G2" s="4"/>
      <c r="H2" s="2"/>
    </row>
    <row r="3" ht="19.4" customHeight="1" spans="1:8">
      <c r="A3" s="5" t="s">
        <v>236</v>
      </c>
      <c r="B3" s="6" t="s">
        <v>116</v>
      </c>
      <c r="C3" s="6" t="s">
        <v>430</v>
      </c>
      <c r="D3" s="6"/>
      <c r="E3" s="7"/>
      <c r="F3" s="7"/>
      <c r="G3" s="8" t="s">
        <v>431</v>
      </c>
      <c r="H3" s="9"/>
    </row>
    <row r="4" ht="19.4" customHeight="1" spans="1:8">
      <c r="A4" s="10" t="s">
        <v>432</v>
      </c>
      <c r="B4" s="11" t="s">
        <v>476</v>
      </c>
      <c r="C4" s="11" t="s">
        <v>477</v>
      </c>
      <c r="D4" s="12"/>
      <c r="E4" s="13"/>
      <c r="F4" s="13"/>
      <c r="G4" s="14">
        <v>1.19</v>
      </c>
      <c r="H4" s="15"/>
    </row>
    <row r="5" ht="19.4" customHeight="1" spans="1:8">
      <c r="A5" s="10" t="s">
        <v>435</v>
      </c>
      <c r="B5" s="11" t="s">
        <v>478</v>
      </c>
      <c r="C5" s="16">
        <v>0.8</v>
      </c>
      <c r="D5" s="12"/>
      <c r="E5" s="13"/>
      <c r="F5" s="13"/>
      <c r="G5" s="17">
        <v>0.8</v>
      </c>
      <c r="H5" s="15"/>
    </row>
    <row r="6" ht="19.4" customHeight="1" spans="1:8">
      <c r="A6" s="10" t="s">
        <v>437</v>
      </c>
      <c r="B6" s="11" t="s">
        <v>479</v>
      </c>
      <c r="C6" s="18">
        <v>0.08</v>
      </c>
      <c r="D6" s="12"/>
      <c r="E6" s="13"/>
      <c r="F6" s="13"/>
      <c r="G6" s="17">
        <v>0.08</v>
      </c>
      <c r="H6" s="15"/>
    </row>
    <row r="7" ht="19.4" customHeight="1" spans="1:8">
      <c r="A7" s="10" t="s">
        <v>439</v>
      </c>
      <c r="B7" s="11" t="s">
        <v>480</v>
      </c>
      <c r="C7" s="20">
        <v>0.02</v>
      </c>
      <c r="D7" s="12"/>
      <c r="E7" s="13"/>
      <c r="F7" s="13"/>
      <c r="G7" s="17">
        <v>0.02</v>
      </c>
      <c r="H7" s="15"/>
    </row>
    <row r="8" ht="19.4" customHeight="1" spans="1:8">
      <c r="A8" s="10" t="s">
        <v>441</v>
      </c>
      <c r="B8" s="11" t="s">
        <v>481</v>
      </c>
      <c r="C8" s="20">
        <v>21.52</v>
      </c>
      <c r="D8" s="12"/>
      <c r="E8" s="13"/>
      <c r="F8" s="13"/>
      <c r="G8" s="17">
        <v>21.52</v>
      </c>
      <c r="H8" s="15"/>
    </row>
    <row r="9" ht="19.4" customHeight="1" spans="1:8">
      <c r="A9" s="10" t="s">
        <v>443</v>
      </c>
      <c r="B9" s="11" t="s">
        <v>482</v>
      </c>
      <c r="C9" s="21">
        <v>25</v>
      </c>
      <c r="D9" s="12"/>
      <c r="E9" s="13"/>
      <c r="F9" s="13"/>
      <c r="G9" s="17">
        <v>25</v>
      </c>
      <c r="H9" s="15"/>
    </row>
    <row r="10" ht="19.4" customHeight="1" spans="1:8">
      <c r="A10" s="10" t="s">
        <v>236</v>
      </c>
      <c r="B10" s="12" t="s">
        <v>466</v>
      </c>
      <c r="C10" s="12" t="s">
        <v>55</v>
      </c>
      <c r="D10" s="12" t="s">
        <v>467</v>
      </c>
      <c r="E10" s="12" t="s">
        <v>117</v>
      </c>
      <c r="F10" s="12" t="s">
        <v>468</v>
      </c>
      <c r="G10" s="12" t="s">
        <v>469</v>
      </c>
      <c r="H10" s="22" t="s">
        <v>470</v>
      </c>
    </row>
    <row r="11" ht="19.4" customHeight="1" spans="1:8">
      <c r="A11" s="10" t="s">
        <v>483</v>
      </c>
      <c r="B11" s="11" t="s">
        <v>484</v>
      </c>
      <c r="C11" s="12" t="s">
        <v>264</v>
      </c>
      <c r="D11" s="23">
        <v>1</v>
      </c>
      <c r="E11" s="24">
        <v>21.52</v>
      </c>
      <c r="F11" s="24">
        <v>21.52</v>
      </c>
      <c r="G11" s="25">
        <v>25</v>
      </c>
      <c r="H11" s="26">
        <v>25</v>
      </c>
    </row>
    <row r="12" ht="19.4" customHeight="1" spans="1:8">
      <c r="A12" s="10"/>
      <c r="B12" s="12" t="s">
        <v>473</v>
      </c>
      <c r="C12" s="12"/>
      <c r="D12" s="12"/>
      <c r="E12" s="13"/>
      <c r="F12" s="24">
        <v>21.52</v>
      </c>
      <c r="G12" s="13"/>
      <c r="H12" s="26">
        <v>25</v>
      </c>
    </row>
    <row r="13" ht="19.4" customHeight="1" spans="1:8">
      <c r="A13" s="10"/>
      <c r="B13" s="11"/>
      <c r="C13" s="12"/>
      <c r="D13" s="12"/>
      <c r="E13" s="13"/>
      <c r="F13" s="13"/>
      <c r="G13" s="13"/>
      <c r="H13" s="15"/>
    </row>
    <row r="14" ht="19.4" customHeight="1" spans="1:8">
      <c r="A14" s="10"/>
      <c r="B14" s="11"/>
      <c r="C14" s="12"/>
      <c r="D14" s="12"/>
      <c r="E14" s="13"/>
      <c r="F14" s="13"/>
      <c r="G14" s="13"/>
      <c r="H14" s="15"/>
    </row>
    <row r="15" ht="19.4" customHeight="1" spans="1:8">
      <c r="A15" s="10"/>
      <c r="B15" s="11"/>
      <c r="C15" s="12"/>
      <c r="D15" s="12"/>
      <c r="E15" s="13"/>
      <c r="F15" s="13"/>
      <c r="G15" s="13"/>
      <c r="H15" s="15"/>
    </row>
    <row r="16" ht="19.4" customHeight="1" spans="1:8">
      <c r="A16" s="10"/>
      <c r="B16" s="11"/>
      <c r="C16" s="12"/>
      <c r="D16" s="12"/>
      <c r="E16" s="13"/>
      <c r="F16" s="13"/>
      <c r="G16" s="13"/>
      <c r="H16" s="15"/>
    </row>
    <row r="17" ht="19.4" customHeight="1" spans="1:8">
      <c r="A17" s="10"/>
      <c r="B17" s="11"/>
      <c r="C17" s="12"/>
      <c r="D17" s="12"/>
      <c r="E17" s="13"/>
      <c r="F17" s="13"/>
      <c r="G17" s="13"/>
      <c r="H17" s="15"/>
    </row>
    <row r="18" ht="19.4" customHeight="1" spans="1:8">
      <c r="A18" s="10"/>
      <c r="B18" s="11"/>
      <c r="C18" s="12"/>
      <c r="D18" s="12"/>
      <c r="E18" s="13"/>
      <c r="F18" s="13"/>
      <c r="G18" s="13"/>
      <c r="H18" s="15"/>
    </row>
    <row r="19" ht="19.4" customHeight="1" spans="1:8">
      <c r="A19" s="10"/>
      <c r="B19" s="11"/>
      <c r="C19" s="12"/>
      <c r="D19" s="12"/>
      <c r="E19" s="13"/>
      <c r="F19" s="13"/>
      <c r="G19" s="13"/>
      <c r="H19" s="15"/>
    </row>
    <row r="20" ht="19.4" customHeight="1" spans="1:8">
      <c r="A20" s="10"/>
      <c r="B20" s="11"/>
      <c r="C20" s="12"/>
      <c r="D20" s="12"/>
      <c r="E20" s="13"/>
      <c r="F20" s="13"/>
      <c r="G20" s="13"/>
      <c r="H20" s="15"/>
    </row>
    <row r="21" ht="19.4" customHeight="1" spans="1:8">
      <c r="A21" s="10"/>
      <c r="B21" s="11"/>
      <c r="C21" s="12"/>
      <c r="D21" s="12"/>
      <c r="E21" s="13"/>
      <c r="F21" s="13"/>
      <c r="G21" s="13"/>
      <c r="H21" s="15"/>
    </row>
    <row r="22" ht="19.4" customHeight="1" spans="1:8">
      <c r="A22" s="10"/>
      <c r="B22" s="11"/>
      <c r="C22" s="12"/>
      <c r="D22" s="12"/>
      <c r="E22" s="13"/>
      <c r="F22" s="13"/>
      <c r="G22" s="13"/>
      <c r="H22" s="15"/>
    </row>
    <row r="23" ht="19.4" customHeight="1" spans="1:8">
      <c r="A23" s="10"/>
      <c r="B23" s="11"/>
      <c r="C23" s="12"/>
      <c r="D23" s="12"/>
      <c r="E23" s="13"/>
      <c r="F23" s="13"/>
      <c r="G23" s="13"/>
      <c r="H23" s="15"/>
    </row>
    <row r="24" ht="19.4" customHeight="1" spans="1:8">
      <c r="A24" s="10"/>
      <c r="B24" s="11"/>
      <c r="C24" s="12"/>
      <c r="D24" s="12"/>
      <c r="E24" s="13"/>
      <c r="F24" s="13"/>
      <c r="G24" s="13"/>
      <c r="H24" s="15"/>
    </row>
    <row r="25" ht="19.4" customHeight="1" spans="1:8">
      <c r="A25" s="10"/>
      <c r="B25" s="11"/>
      <c r="C25" s="12"/>
      <c r="D25" s="12"/>
      <c r="E25" s="13"/>
      <c r="F25" s="13"/>
      <c r="G25" s="13"/>
      <c r="H25" s="15"/>
    </row>
    <row r="26" ht="19.4" customHeight="1" spans="1:8">
      <c r="A26" s="10"/>
      <c r="B26" s="11"/>
      <c r="C26" s="12"/>
      <c r="D26" s="12"/>
      <c r="E26" s="13"/>
      <c r="F26" s="13"/>
      <c r="G26" s="13"/>
      <c r="H26" s="15"/>
    </row>
    <row r="27" ht="19.4" customHeight="1" spans="1:8">
      <c r="A27" s="10"/>
      <c r="B27" s="11"/>
      <c r="C27" s="12"/>
      <c r="D27" s="12"/>
      <c r="E27" s="13"/>
      <c r="F27" s="13"/>
      <c r="G27" s="13"/>
      <c r="H27" s="15"/>
    </row>
    <row r="28" ht="19.4" customHeight="1" spans="1:8">
      <c r="A28" s="10"/>
      <c r="B28" s="11"/>
      <c r="C28" s="12"/>
      <c r="D28" s="12"/>
      <c r="E28" s="13"/>
      <c r="F28" s="13"/>
      <c r="G28" s="13"/>
      <c r="H28" s="15"/>
    </row>
    <row r="29" ht="19.4" customHeight="1" spans="1:8">
      <c r="A29" s="10"/>
      <c r="B29" s="11"/>
      <c r="C29" s="12"/>
      <c r="D29" s="12"/>
      <c r="E29" s="13"/>
      <c r="F29" s="13"/>
      <c r="G29" s="13"/>
      <c r="H29" s="15"/>
    </row>
    <row r="30" ht="19.4" customHeight="1" spans="1:8">
      <c r="A30" s="10"/>
      <c r="B30" s="11"/>
      <c r="C30" s="12"/>
      <c r="D30" s="12"/>
      <c r="E30" s="13"/>
      <c r="F30" s="13"/>
      <c r="G30" s="13"/>
      <c r="H30" s="15"/>
    </row>
    <row r="31" ht="19.4" customHeight="1" spans="1:8">
      <c r="A31" s="10"/>
      <c r="B31" s="11"/>
      <c r="C31" s="12"/>
      <c r="D31" s="12"/>
      <c r="E31" s="13"/>
      <c r="F31" s="13"/>
      <c r="G31" s="13"/>
      <c r="H31" s="15"/>
    </row>
    <row r="32" ht="19.4" customHeight="1" spans="1:8">
      <c r="A32" s="10"/>
      <c r="B32" s="11"/>
      <c r="C32" s="12"/>
      <c r="D32" s="12"/>
      <c r="E32" s="13"/>
      <c r="F32" s="13"/>
      <c r="G32" s="13"/>
      <c r="H32" s="15"/>
    </row>
    <row r="33" ht="19.4" customHeight="1" spans="1:8">
      <c r="A33" s="10"/>
      <c r="B33" s="11"/>
      <c r="C33" s="12"/>
      <c r="D33" s="12"/>
      <c r="E33" s="13"/>
      <c r="F33" s="13"/>
      <c r="G33" s="13"/>
      <c r="H33" s="15"/>
    </row>
    <row r="34" ht="19.4" customHeight="1" spans="1:8">
      <c r="A34" s="10"/>
      <c r="B34" s="11"/>
      <c r="C34" s="12"/>
      <c r="D34" s="12"/>
      <c r="E34" s="13"/>
      <c r="F34" s="13"/>
      <c r="G34" s="13"/>
      <c r="H34" s="15"/>
    </row>
    <row r="35" ht="19.4" customHeight="1" spans="1:8">
      <c r="A35" s="10"/>
      <c r="B35" s="11"/>
      <c r="C35" s="12"/>
      <c r="D35" s="12"/>
      <c r="E35" s="13"/>
      <c r="F35" s="13"/>
      <c r="G35" s="13"/>
      <c r="H35" s="15"/>
    </row>
    <row r="36" ht="19.4" customHeight="1" spans="1:8">
      <c r="A36" s="10"/>
      <c r="B36" s="11"/>
      <c r="C36" s="12"/>
      <c r="D36" s="12"/>
      <c r="E36" s="13"/>
      <c r="F36" s="13"/>
      <c r="G36" s="13"/>
      <c r="H36" s="15"/>
    </row>
    <row r="37" ht="19.4" customHeight="1" spans="1:8">
      <c r="A37" s="10"/>
      <c r="B37" s="11"/>
      <c r="C37" s="12"/>
      <c r="D37" s="12"/>
      <c r="E37" s="13"/>
      <c r="F37" s="13"/>
      <c r="G37" s="13"/>
      <c r="H37" s="15"/>
    </row>
    <row r="38" ht="19.4" customHeight="1" spans="1:8">
      <c r="A38" s="10"/>
      <c r="B38" s="11"/>
      <c r="C38" s="12"/>
      <c r="D38" s="12"/>
      <c r="E38" s="13"/>
      <c r="F38" s="13"/>
      <c r="G38" s="13"/>
      <c r="H38" s="15"/>
    </row>
    <row r="39" ht="19.4" customHeight="1" spans="1:8">
      <c r="A39" s="27"/>
      <c r="B39" s="28"/>
      <c r="C39" s="29"/>
      <c r="D39" s="29"/>
      <c r="E39" s="30"/>
      <c r="F39" s="30"/>
      <c r="G39" s="30"/>
      <c r="H39" s="31"/>
    </row>
    <row r="40" ht="11.35" customHeight="1" spans="1:8">
      <c r="A40" s="32" t="s">
        <v>485</v>
      </c>
      <c r="B40" s="2"/>
      <c r="C40" s="2"/>
      <c r="D40" s="3"/>
      <c r="E40" s="4"/>
      <c r="F40" s="4"/>
      <c r="G40" s="4"/>
      <c r="H40" s="2"/>
    </row>
    <row r="41" ht="11.35" customHeight="1" spans="1:8">
      <c r="A41" s="3"/>
      <c r="B41" s="2"/>
      <c r="C41" s="3"/>
      <c r="D41" s="3"/>
      <c r="E41" s="4"/>
      <c r="F41" s="4"/>
      <c r="G41" s="4"/>
      <c r="H41" s="2"/>
    </row>
  </sheetData>
  <mergeCells count="17">
    <mergeCell ref="A1:H1"/>
    <mergeCell ref="A2:H2"/>
    <mergeCell ref="C3:F3"/>
    <mergeCell ref="G3:H3"/>
    <mergeCell ref="C4:F4"/>
    <mergeCell ref="G4:H4"/>
    <mergeCell ref="C5:F5"/>
    <mergeCell ref="G5:H5"/>
    <mergeCell ref="C6:F6"/>
    <mergeCell ref="G6:H6"/>
    <mergeCell ref="C7:F7"/>
    <mergeCell ref="G7:H7"/>
    <mergeCell ref="C8:F8"/>
    <mergeCell ref="G8:H8"/>
    <mergeCell ref="C9:F9"/>
    <mergeCell ref="G9:H9"/>
    <mergeCell ref="A40:H41"/>
  </mergeCells>
  <pageMargins left="0.68" right="0.29" top="0.29" bottom="0.29" header="0.3" footer="0.3"/>
  <pageSetup paperSize="9" orientation="portrait" useFirstPageNumber="1" horizontalDpi="600" verticalDpi="600"/>
  <headerFooter/>
  <rowBreaks count="1" manualBreakCount="1">
    <brk id="4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:H1"/>
    </sheetView>
  </sheetViews>
  <sheetFormatPr defaultColWidth="9" defaultRowHeight="13.5" outlineLevelCol="7"/>
  <cols>
    <col min="1" max="1" width="10.1666666666667" customWidth="1"/>
    <col min="2" max="2" width="27.7083333333333" customWidth="1"/>
    <col min="3" max="3" width="10.1666666666667" customWidth="1"/>
    <col min="4" max="4" width="7.5" customWidth="1"/>
    <col min="5" max="5" width="7.375" customWidth="1"/>
    <col min="6" max="6" width="8.76666666666667" customWidth="1"/>
    <col min="7" max="7" width="8.38333333333333" customWidth="1"/>
    <col min="8" max="8" width="10.1666666666667" customWidth="1"/>
  </cols>
  <sheetData>
    <row r="1" ht="31.25" customHeight="1" spans="1:8">
      <c r="A1" s="1" t="s">
        <v>486</v>
      </c>
      <c r="B1" s="2"/>
      <c r="C1" s="2"/>
      <c r="D1" s="3"/>
      <c r="E1" s="4"/>
      <c r="F1" s="4"/>
      <c r="G1" s="4"/>
      <c r="H1" s="2"/>
    </row>
    <row r="2" ht="14.4" customHeight="1" spans="1:8">
      <c r="A2" s="2"/>
      <c r="B2" s="2"/>
      <c r="C2" s="2"/>
      <c r="D2" s="3"/>
      <c r="E2" s="4"/>
      <c r="F2" s="4"/>
      <c r="G2" s="4"/>
      <c r="H2" s="2"/>
    </row>
    <row r="3" ht="19.4" customHeight="1" spans="1:8">
      <c r="A3" s="5" t="s">
        <v>236</v>
      </c>
      <c r="B3" s="6" t="s">
        <v>116</v>
      </c>
      <c r="C3" s="6" t="s">
        <v>430</v>
      </c>
      <c r="D3" s="6"/>
      <c r="E3" s="7"/>
      <c r="F3" s="7"/>
      <c r="G3" s="8" t="s">
        <v>431</v>
      </c>
      <c r="H3" s="9"/>
    </row>
    <row r="4" ht="19.4" customHeight="1" spans="1:8">
      <c r="A4" s="10" t="s">
        <v>432</v>
      </c>
      <c r="B4" s="11" t="s">
        <v>487</v>
      </c>
      <c r="C4" s="11" t="s">
        <v>488</v>
      </c>
      <c r="D4" s="12"/>
      <c r="E4" s="13"/>
      <c r="F4" s="13"/>
      <c r="G4" s="14">
        <v>0.16</v>
      </c>
      <c r="H4" s="15"/>
    </row>
    <row r="5" ht="19.4" customHeight="1" spans="1:8">
      <c r="A5" s="10" t="s">
        <v>435</v>
      </c>
      <c r="B5" s="11" t="s">
        <v>478</v>
      </c>
      <c r="C5" s="16">
        <v>0.8</v>
      </c>
      <c r="D5" s="12"/>
      <c r="E5" s="13"/>
      <c r="F5" s="13"/>
      <c r="G5" s="17">
        <v>0.8</v>
      </c>
      <c r="H5" s="15"/>
    </row>
    <row r="6" ht="19.4" customHeight="1" spans="1:8">
      <c r="A6" s="10" t="s">
        <v>437</v>
      </c>
      <c r="B6" s="11" t="s">
        <v>489</v>
      </c>
      <c r="C6" s="18">
        <v>0.1</v>
      </c>
      <c r="D6" s="12"/>
      <c r="E6" s="13"/>
      <c r="F6" s="13"/>
      <c r="G6" s="17">
        <v>0.1</v>
      </c>
      <c r="H6" s="15"/>
    </row>
    <row r="7" ht="19.4" customHeight="1" spans="1:8">
      <c r="A7" s="10" t="s">
        <v>439</v>
      </c>
      <c r="B7" s="11" t="s">
        <v>490</v>
      </c>
      <c r="C7" s="19">
        <v>0.005</v>
      </c>
      <c r="D7" s="12"/>
      <c r="E7" s="13"/>
      <c r="F7" s="13"/>
      <c r="G7" s="17">
        <v>0.005</v>
      </c>
      <c r="H7" s="15"/>
    </row>
    <row r="8" ht="19.4" customHeight="1" spans="1:8">
      <c r="A8" s="10" t="s">
        <v>441</v>
      </c>
      <c r="B8" s="11" t="s">
        <v>491</v>
      </c>
      <c r="C8" s="19">
        <v>0.002</v>
      </c>
      <c r="D8" s="12"/>
      <c r="E8" s="13"/>
      <c r="F8" s="13"/>
      <c r="G8" s="17">
        <v>0.002</v>
      </c>
      <c r="H8" s="15"/>
    </row>
    <row r="9" ht="19.4" customHeight="1" spans="1:8">
      <c r="A9" s="10" t="s">
        <v>443</v>
      </c>
      <c r="B9" s="11" t="s">
        <v>492</v>
      </c>
      <c r="C9" s="20">
        <v>58.74</v>
      </c>
      <c r="D9" s="12"/>
      <c r="E9" s="13"/>
      <c r="F9" s="13"/>
      <c r="G9" s="17">
        <v>58.74</v>
      </c>
      <c r="H9" s="15"/>
    </row>
    <row r="10" ht="19.4" customHeight="1" spans="1:8">
      <c r="A10" s="10" t="s">
        <v>493</v>
      </c>
      <c r="B10" s="11" t="s">
        <v>494</v>
      </c>
      <c r="C10" s="21">
        <v>9</v>
      </c>
      <c r="D10" s="12"/>
      <c r="E10" s="13"/>
      <c r="F10" s="13"/>
      <c r="G10" s="17">
        <v>9</v>
      </c>
      <c r="H10" s="15"/>
    </row>
    <row r="11" ht="19.4" customHeight="1" spans="1:8">
      <c r="A11" s="10" t="s">
        <v>236</v>
      </c>
      <c r="B11" s="12" t="s">
        <v>466</v>
      </c>
      <c r="C11" s="12" t="s">
        <v>55</v>
      </c>
      <c r="D11" s="12" t="s">
        <v>467</v>
      </c>
      <c r="E11" s="12" t="s">
        <v>117</v>
      </c>
      <c r="F11" s="12" t="s">
        <v>468</v>
      </c>
      <c r="G11" s="12" t="s">
        <v>469</v>
      </c>
      <c r="H11" s="22" t="s">
        <v>470</v>
      </c>
    </row>
    <row r="12" ht="19.4" customHeight="1" spans="1:8">
      <c r="A12" s="10" t="s">
        <v>495</v>
      </c>
      <c r="B12" s="11" t="s">
        <v>496</v>
      </c>
      <c r="C12" s="12" t="s">
        <v>264</v>
      </c>
      <c r="D12" s="23">
        <v>1</v>
      </c>
      <c r="E12" s="24">
        <v>58.74</v>
      </c>
      <c r="F12" s="24">
        <v>58.74</v>
      </c>
      <c r="G12" s="25">
        <v>9</v>
      </c>
      <c r="H12" s="26">
        <v>9</v>
      </c>
    </row>
    <row r="13" ht="19.4" customHeight="1" spans="1:8">
      <c r="A13" s="10"/>
      <c r="B13" s="12" t="s">
        <v>473</v>
      </c>
      <c r="C13" s="12"/>
      <c r="D13" s="12"/>
      <c r="E13" s="13"/>
      <c r="F13" s="24">
        <v>58.74</v>
      </c>
      <c r="G13" s="13"/>
      <c r="H13" s="26">
        <v>9</v>
      </c>
    </row>
    <row r="14" ht="19.4" customHeight="1" spans="1:8">
      <c r="A14" s="10"/>
      <c r="B14" s="11"/>
      <c r="C14" s="12"/>
      <c r="D14" s="12"/>
      <c r="E14" s="13"/>
      <c r="F14" s="13"/>
      <c r="G14" s="13"/>
      <c r="H14" s="15"/>
    </row>
    <row r="15" ht="19.4" customHeight="1" spans="1:8">
      <c r="A15" s="10"/>
      <c r="B15" s="11"/>
      <c r="C15" s="12"/>
      <c r="D15" s="12"/>
      <c r="E15" s="13"/>
      <c r="F15" s="13"/>
      <c r="G15" s="13"/>
      <c r="H15" s="15"/>
    </row>
    <row r="16" ht="19.4" customHeight="1" spans="1:8">
      <c r="A16" s="10"/>
      <c r="B16" s="11"/>
      <c r="C16" s="12"/>
      <c r="D16" s="12"/>
      <c r="E16" s="13"/>
      <c r="F16" s="13"/>
      <c r="G16" s="13"/>
      <c r="H16" s="15"/>
    </row>
    <row r="17" ht="19.4" customHeight="1" spans="1:8">
      <c r="A17" s="10"/>
      <c r="B17" s="11"/>
      <c r="C17" s="12"/>
      <c r="D17" s="12"/>
      <c r="E17" s="13"/>
      <c r="F17" s="13"/>
      <c r="G17" s="13"/>
      <c r="H17" s="15"/>
    </row>
    <row r="18" ht="19.4" customHeight="1" spans="1:8">
      <c r="A18" s="10"/>
      <c r="B18" s="11"/>
      <c r="C18" s="12"/>
      <c r="D18" s="12"/>
      <c r="E18" s="13"/>
      <c r="F18" s="13"/>
      <c r="G18" s="13"/>
      <c r="H18" s="15"/>
    </row>
    <row r="19" ht="19.4" customHeight="1" spans="1:8">
      <c r="A19" s="10"/>
      <c r="B19" s="11"/>
      <c r="C19" s="12"/>
      <c r="D19" s="12"/>
      <c r="E19" s="13"/>
      <c r="F19" s="13"/>
      <c r="G19" s="13"/>
      <c r="H19" s="15"/>
    </row>
    <row r="20" ht="19.4" customHeight="1" spans="1:8">
      <c r="A20" s="10"/>
      <c r="B20" s="11"/>
      <c r="C20" s="12"/>
      <c r="D20" s="12"/>
      <c r="E20" s="13"/>
      <c r="F20" s="13"/>
      <c r="G20" s="13"/>
      <c r="H20" s="15"/>
    </row>
    <row r="21" ht="19.4" customHeight="1" spans="1:8">
      <c r="A21" s="10"/>
      <c r="B21" s="11"/>
      <c r="C21" s="12"/>
      <c r="D21" s="12"/>
      <c r="E21" s="13"/>
      <c r="F21" s="13"/>
      <c r="G21" s="13"/>
      <c r="H21" s="15"/>
    </row>
    <row r="22" ht="19.4" customHeight="1" spans="1:8">
      <c r="A22" s="10"/>
      <c r="B22" s="11"/>
      <c r="C22" s="12"/>
      <c r="D22" s="12"/>
      <c r="E22" s="13"/>
      <c r="F22" s="13"/>
      <c r="G22" s="13"/>
      <c r="H22" s="15"/>
    </row>
    <row r="23" ht="19.4" customHeight="1" spans="1:8">
      <c r="A23" s="10"/>
      <c r="B23" s="11"/>
      <c r="C23" s="12"/>
      <c r="D23" s="12"/>
      <c r="E23" s="13"/>
      <c r="F23" s="13"/>
      <c r="G23" s="13"/>
      <c r="H23" s="15"/>
    </row>
    <row r="24" ht="19.4" customHeight="1" spans="1:8">
      <c r="A24" s="10"/>
      <c r="B24" s="11"/>
      <c r="C24" s="12"/>
      <c r="D24" s="12"/>
      <c r="E24" s="13"/>
      <c r="F24" s="13"/>
      <c r="G24" s="13"/>
      <c r="H24" s="15"/>
    </row>
    <row r="25" ht="19.4" customHeight="1" spans="1:8">
      <c r="A25" s="10"/>
      <c r="B25" s="11"/>
      <c r="C25" s="12"/>
      <c r="D25" s="12"/>
      <c r="E25" s="13"/>
      <c r="F25" s="13"/>
      <c r="G25" s="13"/>
      <c r="H25" s="15"/>
    </row>
    <row r="26" ht="19.4" customHeight="1" spans="1:8">
      <c r="A26" s="10"/>
      <c r="B26" s="11"/>
      <c r="C26" s="12"/>
      <c r="D26" s="12"/>
      <c r="E26" s="13"/>
      <c r="F26" s="13"/>
      <c r="G26" s="13"/>
      <c r="H26" s="15"/>
    </row>
    <row r="27" ht="19.4" customHeight="1" spans="1:8">
      <c r="A27" s="10"/>
      <c r="B27" s="11"/>
      <c r="C27" s="12"/>
      <c r="D27" s="12"/>
      <c r="E27" s="13"/>
      <c r="F27" s="13"/>
      <c r="G27" s="13"/>
      <c r="H27" s="15"/>
    </row>
    <row r="28" ht="19.4" customHeight="1" spans="1:8">
      <c r="A28" s="10"/>
      <c r="B28" s="11"/>
      <c r="C28" s="12"/>
      <c r="D28" s="12"/>
      <c r="E28" s="13"/>
      <c r="F28" s="13"/>
      <c r="G28" s="13"/>
      <c r="H28" s="15"/>
    </row>
    <row r="29" ht="19.4" customHeight="1" spans="1:8">
      <c r="A29" s="10"/>
      <c r="B29" s="11"/>
      <c r="C29" s="12"/>
      <c r="D29" s="12"/>
      <c r="E29" s="13"/>
      <c r="F29" s="13"/>
      <c r="G29" s="13"/>
      <c r="H29" s="15"/>
    </row>
    <row r="30" ht="19.4" customHeight="1" spans="1:8">
      <c r="A30" s="10"/>
      <c r="B30" s="11"/>
      <c r="C30" s="12"/>
      <c r="D30" s="12"/>
      <c r="E30" s="13"/>
      <c r="F30" s="13"/>
      <c r="G30" s="13"/>
      <c r="H30" s="15"/>
    </row>
    <row r="31" ht="19.4" customHeight="1" spans="1:8">
      <c r="A31" s="10"/>
      <c r="B31" s="11"/>
      <c r="C31" s="12"/>
      <c r="D31" s="12"/>
      <c r="E31" s="13"/>
      <c r="F31" s="13"/>
      <c r="G31" s="13"/>
      <c r="H31" s="15"/>
    </row>
    <row r="32" ht="19.4" customHeight="1" spans="1:8">
      <c r="A32" s="10"/>
      <c r="B32" s="11"/>
      <c r="C32" s="12"/>
      <c r="D32" s="12"/>
      <c r="E32" s="13"/>
      <c r="F32" s="13"/>
      <c r="G32" s="13"/>
      <c r="H32" s="15"/>
    </row>
    <row r="33" ht="19.4" customHeight="1" spans="1:8">
      <c r="A33" s="10"/>
      <c r="B33" s="11"/>
      <c r="C33" s="12"/>
      <c r="D33" s="12"/>
      <c r="E33" s="13"/>
      <c r="F33" s="13"/>
      <c r="G33" s="13"/>
      <c r="H33" s="15"/>
    </row>
    <row r="34" ht="19.4" customHeight="1" spans="1:8">
      <c r="A34" s="10"/>
      <c r="B34" s="11"/>
      <c r="C34" s="12"/>
      <c r="D34" s="12"/>
      <c r="E34" s="13"/>
      <c r="F34" s="13"/>
      <c r="G34" s="13"/>
      <c r="H34" s="15"/>
    </row>
    <row r="35" ht="19.4" customHeight="1" spans="1:8">
      <c r="A35" s="10"/>
      <c r="B35" s="11"/>
      <c r="C35" s="12"/>
      <c r="D35" s="12"/>
      <c r="E35" s="13"/>
      <c r="F35" s="13"/>
      <c r="G35" s="13"/>
      <c r="H35" s="15"/>
    </row>
    <row r="36" ht="19.4" customHeight="1" spans="1:8">
      <c r="A36" s="10"/>
      <c r="B36" s="11"/>
      <c r="C36" s="12"/>
      <c r="D36" s="12"/>
      <c r="E36" s="13"/>
      <c r="F36" s="13"/>
      <c r="G36" s="13"/>
      <c r="H36" s="15"/>
    </row>
    <row r="37" ht="19.4" customHeight="1" spans="1:8">
      <c r="A37" s="10"/>
      <c r="B37" s="11"/>
      <c r="C37" s="12"/>
      <c r="D37" s="12"/>
      <c r="E37" s="13"/>
      <c r="F37" s="13"/>
      <c r="G37" s="13"/>
      <c r="H37" s="15"/>
    </row>
    <row r="38" ht="19.4" customHeight="1" spans="1:8">
      <c r="A38" s="10"/>
      <c r="B38" s="11"/>
      <c r="C38" s="12"/>
      <c r="D38" s="12"/>
      <c r="E38" s="13"/>
      <c r="F38" s="13"/>
      <c r="G38" s="13"/>
      <c r="H38" s="15"/>
    </row>
    <row r="39" ht="19.4" customHeight="1" spans="1:8">
      <c r="A39" s="27"/>
      <c r="B39" s="28"/>
      <c r="C39" s="29"/>
      <c r="D39" s="29"/>
      <c r="E39" s="30"/>
      <c r="F39" s="30"/>
      <c r="G39" s="30"/>
      <c r="H39" s="31"/>
    </row>
    <row r="40" ht="11.35" customHeight="1" spans="1:8">
      <c r="A40" s="32" t="s">
        <v>497</v>
      </c>
      <c r="B40" s="2"/>
      <c r="C40" s="2"/>
      <c r="D40" s="3"/>
      <c r="E40" s="4"/>
      <c r="F40" s="4"/>
      <c r="G40" s="4"/>
      <c r="H40" s="2"/>
    </row>
    <row r="41" ht="11.35" customHeight="1" spans="1:8">
      <c r="A41" s="3"/>
      <c r="B41" s="2"/>
      <c r="C41" s="3"/>
      <c r="D41" s="3"/>
      <c r="E41" s="4"/>
      <c r="F41" s="4"/>
      <c r="G41" s="4"/>
      <c r="H41" s="2"/>
    </row>
  </sheetData>
  <mergeCells count="19">
    <mergeCell ref="A1:H1"/>
    <mergeCell ref="A2:H2"/>
    <mergeCell ref="C3:F3"/>
    <mergeCell ref="G3:H3"/>
    <mergeCell ref="C4:F4"/>
    <mergeCell ref="G4:H4"/>
    <mergeCell ref="C5:F5"/>
    <mergeCell ref="G5:H5"/>
    <mergeCell ref="C6:F6"/>
    <mergeCell ref="G6:H6"/>
    <mergeCell ref="C7:F7"/>
    <mergeCell ref="G7:H7"/>
    <mergeCell ref="C8:F8"/>
    <mergeCell ref="G8:H8"/>
    <mergeCell ref="C9:F9"/>
    <mergeCell ref="G9:H9"/>
    <mergeCell ref="C10:F10"/>
    <mergeCell ref="G10:H10"/>
    <mergeCell ref="A40:H41"/>
  </mergeCells>
  <pageMargins left="0.68" right="0.29" top="0.29" bottom="0.29" header="0.3" footer="0.3"/>
  <pageSetup paperSize="9" orientation="portrait" useFirstPageNumber="1" horizontalDpi="600" verticalDpi="600"/>
  <headerFooter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F21" sqref="F21"/>
    </sheetView>
  </sheetViews>
  <sheetFormatPr defaultColWidth="9" defaultRowHeight="13.5"/>
  <cols>
    <col min="1" max="1" width="8.46666666666667" customWidth="1"/>
    <col min="2" max="2" width="27.5833333333333" customWidth="1"/>
    <col min="3" max="3" width="14.3166666666667" customWidth="1"/>
    <col min="4" max="4" width="13.9333333333333" customWidth="1"/>
    <col min="5" max="5" width="13.3" customWidth="1"/>
    <col min="6" max="6" width="12.6583333333333" customWidth="1"/>
    <col min="8" max="8" width="9" hidden="1" customWidth="1"/>
    <col min="9" max="9" width="10.375" hidden="1" customWidth="1"/>
  </cols>
  <sheetData>
    <row r="1" ht="14.4" customHeight="1" spans="1:6">
      <c r="A1" s="42" t="s">
        <v>16</v>
      </c>
      <c r="B1" s="2"/>
      <c r="C1" s="4"/>
      <c r="D1" s="4"/>
      <c r="E1" s="4"/>
      <c r="F1" s="4"/>
    </row>
    <row r="2" ht="31.25" customHeight="1" spans="1:6">
      <c r="A2" s="1" t="s">
        <v>17</v>
      </c>
      <c r="B2" s="2"/>
      <c r="C2" s="3"/>
      <c r="D2" s="4"/>
      <c r="E2" s="4"/>
      <c r="F2" s="4"/>
    </row>
    <row r="3" ht="14.4" customHeight="1" spans="1:6">
      <c r="A3" s="2"/>
      <c r="B3" s="2"/>
      <c r="C3" s="3"/>
      <c r="D3" s="4"/>
      <c r="E3" s="4" t="s">
        <v>18</v>
      </c>
      <c r="F3" s="4"/>
    </row>
    <row r="4" ht="33.1" customHeight="1" spans="1:6">
      <c r="A4" s="5" t="s">
        <v>19</v>
      </c>
      <c r="B4" s="6" t="s">
        <v>20</v>
      </c>
      <c r="C4" s="6" t="s">
        <v>21</v>
      </c>
      <c r="D4" s="6" t="s">
        <v>22</v>
      </c>
      <c r="E4" s="6" t="s">
        <v>23</v>
      </c>
      <c r="F4" s="8" t="s">
        <v>24</v>
      </c>
    </row>
    <row r="5" ht="19.4" customHeight="1" spans="1:6">
      <c r="A5" s="10" t="s">
        <v>25</v>
      </c>
      <c r="B5" s="11" t="s">
        <v>26</v>
      </c>
      <c r="C5" s="13"/>
      <c r="D5" s="13"/>
      <c r="E5" s="13"/>
      <c r="F5" s="14">
        <f>F6+F14</f>
        <v>443463.6492823</v>
      </c>
    </row>
    <row r="6" ht="19.4" customHeight="1" spans="1:6">
      <c r="A6" s="10"/>
      <c r="B6" s="11" t="s">
        <v>27</v>
      </c>
      <c r="C6" s="24">
        <f>'主表2 工程部分总预算表'!C5</f>
        <v>419507.56241</v>
      </c>
      <c r="D6" s="13"/>
      <c r="E6" s="13"/>
      <c r="F6" s="14">
        <f>C6</f>
        <v>419507.56241</v>
      </c>
    </row>
    <row r="7" ht="19.4" customHeight="1" spans="1:6">
      <c r="A7" s="10" t="s">
        <v>28</v>
      </c>
      <c r="B7" s="11" t="s">
        <v>29</v>
      </c>
      <c r="C7" s="24">
        <f>'主表2 工程部分总预算表'!C6</f>
        <v>138154.389825</v>
      </c>
      <c r="D7" s="13"/>
      <c r="E7" s="13"/>
      <c r="F7" s="14">
        <f>C7</f>
        <v>138154.389825</v>
      </c>
    </row>
    <row r="8" ht="19.4" customHeight="1" spans="1:6">
      <c r="A8" s="10" t="s">
        <v>30</v>
      </c>
      <c r="B8" s="11" t="s">
        <v>31</v>
      </c>
      <c r="C8" s="24">
        <f>'主表2 工程部分总预算表'!C7</f>
        <v>144749.062585</v>
      </c>
      <c r="D8" s="13"/>
      <c r="E8" s="13"/>
      <c r="F8" s="14">
        <f>C8</f>
        <v>144749.062585</v>
      </c>
    </row>
    <row r="9" ht="19.4" customHeight="1" spans="1:6">
      <c r="A9" s="10" t="s">
        <v>32</v>
      </c>
      <c r="B9" s="11" t="s">
        <v>33</v>
      </c>
      <c r="C9" s="24">
        <f>'主表2 工程部分总预算表'!C8</f>
        <v>43820.023</v>
      </c>
      <c r="D9" s="13"/>
      <c r="E9" s="13"/>
      <c r="F9" s="14">
        <f>C9</f>
        <v>43820.023</v>
      </c>
    </row>
    <row r="10" ht="19.4" customHeight="1" spans="1:6">
      <c r="A10" s="10" t="s">
        <v>34</v>
      </c>
      <c r="B10" s="11" t="s">
        <v>35</v>
      </c>
      <c r="C10" s="24">
        <f>'主表2 工程部分总预算表'!C9</f>
        <v>89934.087</v>
      </c>
      <c r="D10" s="13"/>
      <c r="E10" s="13"/>
      <c r="F10" s="14">
        <f>C10</f>
        <v>89934.087</v>
      </c>
    </row>
    <row r="11" ht="19.4" customHeight="1" spans="1:6">
      <c r="A11" s="10" t="s">
        <v>36</v>
      </c>
      <c r="B11" s="11" t="s">
        <v>37</v>
      </c>
      <c r="C11" s="24">
        <f>'主表2 工程部分总预算表'!C10</f>
        <v>2850</v>
      </c>
      <c r="D11" s="13"/>
      <c r="E11" s="13"/>
      <c r="F11" s="14">
        <f>C11</f>
        <v>2850</v>
      </c>
    </row>
    <row r="12" ht="19.4" customHeight="1" spans="1:6">
      <c r="A12" s="10"/>
      <c r="B12" s="11" t="s">
        <v>38</v>
      </c>
      <c r="C12" s="13"/>
      <c r="D12" s="13"/>
      <c r="E12" s="13"/>
      <c r="F12" s="56"/>
    </row>
    <row r="13" ht="19.4" customHeight="1" spans="1:6">
      <c r="A13" s="10"/>
      <c r="B13" s="11" t="s">
        <v>39</v>
      </c>
      <c r="C13" s="13"/>
      <c r="D13" s="13"/>
      <c r="E13" s="13"/>
      <c r="F13" s="56"/>
    </row>
    <row r="14" ht="19.4" customHeight="1" spans="1:6">
      <c r="A14" s="10"/>
      <c r="B14" s="11" t="s">
        <v>40</v>
      </c>
      <c r="C14" s="24">
        <f>'主表2 工程部分总预算表'!C13</f>
        <v>23956.0868723</v>
      </c>
      <c r="D14" s="13"/>
      <c r="E14" s="13"/>
      <c r="F14" s="14">
        <f>C14</f>
        <v>23956.0868723</v>
      </c>
    </row>
    <row r="15" ht="19.4" customHeight="1" spans="1:6">
      <c r="A15" s="10" t="s">
        <v>28</v>
      </c>
      <c r="B15" s="11" t="s">
        <v>41</v>
      </c>
      <c r="C15" s="24">
        <f>'主表2 工程部分总预算表'!C14</f>
        <v>12585.2268723</v>
      </c>
      <c r="D15" s="13"/>
      <c r="E15" s="13"/>
      <c r="F15" s="14">
        <f>C15</f>
        <v>12585.2268723</v>
      </c>
    </row>
    <row r="16" ht="19.4" customHeight="1" spans="1:6">
      <c r="A16" s="10" t="s">
        <v>30</v>
      </c>
      <c r="B16" s="11" t="s">
        <v>42</v>
      </c>
      <c r="C16" s="24">
        <f>'主表2 工程部分总预算表'!C15</f>
        <v>11370.86</v>
      </c>
      <c r="D16" s="13"/>
      <c r="E16" s="13"/>
      <c r="F16" s="14">
        <f>C16</f>
        <v>11370.86</v>
      </c>
    </row>
    <row r="17" ht="19.4" customHeight="1" spans="1:6">
      <c r="A17" s="10"/>
      <c r="B17" s="11" t="s">
        <v>43</v>
      </c>
      <c r="C17" s="13"/>
      <c r="D17" s="13"/>
      <c r="E17" s="24"/>
      <c r="F17" s="14"/>
    </row>
    <row r="18" ht="19.4" customHeight="1" spans="1:6">
      <c r="A18" s="10" t="s">
        <v>28</v>
      </c>
      <c r="B18" s="11" t="s">
        <v>44</v>
      </c>
      <c r="C18" s="13"/>
      <c r="D18" s="13"/>
      <c r="E18" s="24"/>
      <c r="F18" s="14"/>
    </row>
    <row r="19" ht="19.4" customHeight="1" spans="1:6">
      <c r="A19" s="10" t="s">
        <v>30</v>
      </c>
      <c r="B19" s="11" t="s">
        <v>45</v>
      </c>
      <c r="C19" s="13"/>
      <c r="D19" s="13"/>
      <c r="E19" s="24"/>
      <c r="F19" s="14"/>
    </row>
    <row r="20" ht="19.4" customHeight="1" spans="1:6">
      <c r="A20" s="10"/>
      <c r="B20" s="11" t="s">
        <v>46</v>
      </c>
      <c r="C20" s="24">
        <f>C14+C6</f>
        <v>443463.6492823</v>
      </c>
      <c r="D20" s="13"/>
      <c r="E20" s="24"/>
      <c r="F20" s="14">
        <f>C20</f>
        <v>443463.6492823</v>
      </c>
    </row>
    <row r="21" ht="19.4" customHeight="1" spans="1:9">
      <c r="A21" s="10"/>
      <c r="B21" s="11" t="s">
        <v>47</v>
      </c>
      <c r="C21" s="13"/>
      <c r="D21" s="13"/>
      <c r="E21" s="13"/>
      <c r="F21" s="14">
        <f>F20</f>
        <v>443463.6492823</v>
      </c>
      <c r="H21">
        <v>484279.7</v>
      </c>
      <c r="I21">
        <f>F21-H21</f>
        <v>-40816.0507177</v>
      </c>
    </row>
    <row r="22" ht="19.4" customHeight="1" spans="1:6">
      <c r="A22" s="10"/>
      <c r="B22" s="11"/>
      <c r="C22" s="13"/>
      <c r="D22" s="13"/>
      <c r="E22" s="13"/>
      <c r="F22" s="56"/>
    </row>
    <row r="23" ht="19.4" customHeight="1" spans="1:6">
      <c r="A23" s="10"/>
      <c r="B23" s="11"/>
      <c r="C23" s="13"/>
      <c r="D23" s="13"/>
      <c r="E23" s="13"/>
      <c r="F23" s="56"/>
    </row>
    <row r="24" ht="19.4" customHeight="1" spans="1:6">
      <c r="A24" s="10"/>
      <c r="B24" s="11"/>
      <c r="C24" s="13"/>
      <c r="D24" s="13"/>
      <c r="E24" s="13"/>
      <c r="F24" s="56"/>
    </row>
    <row r="25" ht="19.4" customHeight="1" spans="1:6">
      <c r="A25" s="10"/>
      <c r="B25" s="11"/>
      <c r="C25" s="13"/>
      <c r="D25" s="13"/>
      <c r="E25" s="13"/>
      <c r="F25" s="56"/>
    </row>
    <row r="26" ht="19.4" customHeight="1" spans="1:6">
      <c r="A26" s="10"/>
      <c r="B26" s="11"/>
      <c r="C26" s="13"/>
      <c r="D26" s="13"/>
      <c r="E26" s="13"/>
      <c r="F26" s="56"/>
    </row>
    <row r="27" ht="19.4" customHeight="1" spans="1:6">
      <c r="A27" s="10"/>
      <c r="B27" s="11"/>
      <c r="C27" s="13"/>
      <c r="D27" s="13"/>
      <c r="E27" s="13"/>
      <c r="F27" s="56"/>
    </row>
    <row r="28" ht="19.4" customHeight="1" spans="1:6">
      <c r="A28" s="10"/>
      <c r="B28" s="11"/>
      <c r="C28" s="13"/>
      <c r="D28" s="13"/>
      <c r="E28" s="13"/>
      <c r="F28" s="56"/>
    </row>
    <row r="29" ht="19.4" customHeight="1" spans="1:6">
      <c r="A29" s="10"/>
      <c r="B29" s="11"/>
      <c r="C29" s="13"/>
      <c r="D29" s="13"/>
      <c r="E29" s="13"/>
      <c r="F29" s="56"/>
    </row>
    <row r="30" ht="19.4" customHeight="1" spans="1:6">
      <c r="A30" s="27"/>
      <c r="B30" s="28"/>
      <c r="C30" s="30"/>
      <c r="D30" s="30"/>
      <c r="E30" s="30"/>
      <c r="F30" s="59"/>
    </row>
    <row r="31" ht="16.55" customHeight="1" spans="1:6">
      <c r="A31" s="39"/>
      <c r="B31" s="2"/>
      <c r="C31" s="3"/>
      <c r="D31" s="4"/>
      <c r="E31" s="4"/>
      <c r="F31" s="4"/>
    </row>
    <row r="32" ht="16.55" customHeight="1" spans="1:6">
      <c r="A32" s="3"/>
      <c r="B32" s="2"/>
      <c r="C32" s="4"/>
      <c r="D32" s="4"/>
      <c r="E32" s="4"/>
      <c r="F32" s="4"/>
    </row>
  </sheetData>
  <mergeCells count="4">
    <mergeCell ref="A2:F2"/>
    <mergeCell ref="A3:D3"/>
    <mergeCell ref="E3:F3"/>
    <mergeCell ref="A31:F32"/>
  </mergeCells>
  <pageMargins left="0.68" right="0.29" top="0.29" bottom="0.29" header="0.3" footer="0.3"/>
  <pageSetup paperSize="9" orientation="portrait" useFirstPageNumber="1" horizontalDpi="600" verticalDpi="600"/>
  <headerFooter/>
  <rowBreaks count="1" manualBreakCount="1">
    <brk id="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F21" sqref="F21"/>
    </sheetView>
  </sheetViews>
  <sheetFormatPr defaultColWidth="9" defaultRowHeight="13.5" outlineLevelCol="7"/>
  <cols>
    <col min="1" max="1" width="7.11666666666667" customWidth="1"/>
    <col min="2" max="2" width="25.9333333333333" customWidth="1"/>
    <col min="3" max="3" width="11.95" customWidth="1"/>
    <col min="4" max="4" width="11.5666666666667" customWidth="1"/>
    <col min="5" max="5" width="10.8083333333333" customWidth="1"/>
    <col min="6" max="6" width="11.3166666666667" customWidth="1"/>
    <col min="7" max="7" width="11.5666666666667" customWidth="1"/>
    <col min="8" max="8" width="12.625" hidden="1" customWidth="1"/>
    <col min="10" max="10" width="12.625" customWidth="1"/>
  </cols>
  <sheetData>
    <row r="1" ht="14.4" customHeight="1" spans="1:7">
      <c r="A1" s="42" t="s">
        <v>48</v>
      </c>
      <c r="B1" s="2"/>
      <c r="C1" s="4"/>
      <c r="D1" s="4"/>
      <c r="E1" s="4"/>
      <c r="F1" s="4"/>
      <c r="G1" s="4"/>
    </row>
    <row r="2" ht="31.25" customHeight="1" spans="1:7">
      <c r="A2" s="1" t="s">
        <v>49</v>
      </c>
      <c r="B2" s="2"/>
      <c r="C2" s="3"/>
      <c r="D2" s="4"/>
      <c r="E2" s="4"/>
      <c r="F2" s="4"/>
      <c r="G2" s="2"/>
    </row>
    <row r="3" ht="14.4" customHeight="1" spans="1:7">
      <c r="A3" s="2"/>
      <c r="B3" s="2"/>
      <c r="C3" s="3"/>
      <c r="D3" s="4"/>
      <c r="E3" s="4"/>
      <c r="F3" s="4" t="s">
        <v>18</v>
      </c>
      <c r="G3" s="2"/>
    </row>
    <row r="4" ht="33.1" customHeight="1" spans="1:7">
      <c r="A4" s="5" t="s">
        <v>19</v>
      </c>
      <c r="B4" s="6" t="s">
        <v>20</v>
      </c>
      <c r="C4" s="6" t="s">
        <v>21</v>
      </c>
      <c r="D4" s="6" t="s">
        <v>22</v>
      </c>
      <c r="E4" s="6" t="s">
        <v>23</v>
      </c>
      <c r="F4" s="6" t="s">
        <v>24</v>
      </c>
      <c r="G4" s="8" t="s">
        <v>50</v>
      </c>
    </row>
    <row r="5" ht="19.4" customHeight="1" spans="1:8">
      <c r="A5" s="10"/>
      <c r="B5" s="11" t="s">
        <v>27</v>
      </c>
      <c r="C5" s="24">
        <f>C6+C7+C8+C9+C10</f>
        <v>419507.56241</v>
      </c>
      <c r="D5" s="13"/>
      <c r="E5" s="13"/>
      <c r="F5" s="24">
        <f t="shared" ref="F5:F10" si="0">C5</f>
        <v>419507.56241</v>
      </c>
      <c r="G5" s="74">
        <f>F5/F19</f>
        <v>0.945979592890938</v>
      </c>
      <c r="H5" s="75">
        <f>F5/F19</f>
        <v>0.945979592890938</v>
      </c>
    </row>
    <row r="6" ht="19.4" customHeight="1" spans="1:8">
      <c r="A6" s="10" t="s">
        <v>28</v>
      </c>
      <c r="B6" s="11" t="s">
        <v>29</v>
      </c>
      <c r="C6" s="24">
        <f>'主表3 建筑工程预算表'!F6</f>
        <v>138154.389825</v>
      </c>
      <c r="D6" s="13"/>
      <c r="E6" s="13"/>
      <c r="F6" s="24">
        <f t="shared" si="0"/>
        <v>138154.389825</v>
      </c>
      <c r="G6" s="74">
        <f>F6/F19</f>
        <v>0.311534868863747</v>
      </c>
      <c r="H6" s="75">
        <f>F6/F19</f>
        <v>0.311534868863747</v>
      </c>
    </row>
    <row r="7" ht="19.4" customHeight="1" spans="1:8">
      <c r="A7" s="10" t="s">
        <v>30</v>
      </c>
      <c r="B7" s="11" t="s">
        <v>31</v>
      </c>
      <c r="C7" s="24">
        <f>'主表3 建筑工程预算表'!F33</f>
        <v>144749.062585</v>
      </c>
      <c r="D7" s="13"/>
      <c r="E7" s="13"/>
      <c r="F7" s="24">
        <f t="shared" si="0"/>
        <v>144749.062585</v>
      </c>
      <c r="G7" s="74">
        <f>F7/F19</f>
        <v>0.326405699360616</v>
      </c>
      <c r="H7" s="75">
        <f>F7/F19</f>
        <v>0.326405699360616</v>
      </c>
    </row>
    <row r="8" ht="19.4" customHeight="1" spans="1:8">
      <c r="A8" s="10" t="s">
        <v>32</v>
      </c>
      <c r="B8" s="11" t="s">
        <v>33</v>
      </c>
      <c r="C8" s="24">
        <f>'主表3 建筑工程预算表'!F50</f>
        <v>43820.023</v>
      </c>
      <c r="D8" s="13"/>
      <c r="E8" s="13"/>
      <c r="F8" s="24">
        <f t="shared" si="0"/>
        <v>43820.023</v>
      </c>
      <c r="G8" s="74">
        <f>F8/F19</f>
        <v>0.0988131114487471</v>
      </c>
      <c r="H8" s="75">
        <f>F8/F19</f>
        <v>0.0988131114487471</v>
      </c>
    </row>
    <row r="9" ht="19.4" customHeight="1" spans="1:8">
      <c r="A9" s="10" t="s">
        <v>34</v>
      </c>
      <c r="B9" s="11" t="s">
        <v>35</v>
      </c>
      <c r="C9" s="24">
        <f>'主表3 建筑工程预算表'!F63</f>
        <v>89934.087</v>
      </c>
      <c r="D9" s="13"/>
      <c r="E9" s="13"/>
      <c r="F9" s="24">
        <f t="shared" si="0"/>
        <v>89934.087</v>
      </c>
      <c r="G9" s="74">
        <f>F9/F19</f>
        <v>0.202799230885212</v>
      </c>
      <c r="H9" s="75">
        <f>F9/F19</f>
        <v>0.202799230885212</v>
      </c>
    </row>
    <row r="10" ht="19.4" customHeight="1" spans="1:8">
      <c r="A10" s="10" t="s">
        <v>36</v>
      </c>
      <c r="B10" s="11" t="s">
        <v>37</v>
      </c>
      <c r="C10" s="24">
        <f>'主表3 建筑工程预算表'!F69</f>
        <v>2850</v>
      </c>
      <c r="D10" s="13"/>
      <c r="E10" s="13"/>
      <c r="F10" s="24">
        <f t="shared" si="0"/>
        <v>2850</v>
      </c>
      <c r="G10" s="74">
        <f>F10/F19</f>
        <v>0.00642668233261606</v>
      </c>
      <c r="H10" s="75">
        <f>F10/F19</f>
        <v>0.00642668233261606</v>
      </c>
    </row>
    <row r="11" ht="19.4" customHeight="1" spans="1:8">
      <c r="A11" s="10"/>
      <c r="B11" s="11" t="s">
        <v>38</v>
      </c>
      <c r="C11" s="13"/>
      <c r="D11" s="13"/>
      <c r="E11" s="13"/>
      <c r="F11" s="13"/>
      <c r="G11" s="56"/>
      <c r="H11" s="75"/>
    </row>
    <row r="12" ht="24.75" customHeight="1" spans="1:8">
      <c r="A12" s="10"/>
      <c r="B12" s="11" t="s">
        <v>39</v>
      </c>
      <c r="C12" s="13"/>
      <c r="D12" s="13"/>
      <c r="E12" s="13"/>
      <c r="F12" s="13"/>
      <c r="G12" s="56"/>
      <c r="H12" s="75"/>
    </row>
    <row r="13" ht="19.4" customHeight="1" spans="1:8">
      <c r="A13" s="10"/>
      <c r="B13" s="11" t="s">
        <v>40</v>
      </c>
      <c r="C13" s="24">
        <f>C14+C15</f>
        <v>23956.0868723</v>
      </c>
      <c r="D13" s="13"/>
      <c r="E13" s="13"/>
      <c r="F13" s="24">
        <f t="shared" ref="F13:F15" si="1">C13</f>
        <v>23956.0868723</v>
      </c>
      <c r="G13" s="74">
        <f>F13/F19</f>
        <v>0.0540204071090617</v>
      </c>
      <c r="H13" s="75">
        <f>F13/F19</f>
        <v>0.0540204071090617</v>
      </c>
    </row>
    <row r="14" ht="19.4" customHeight="1" spans="1:8">
      <c r="A14" s="10" t="s">
        <v>28</v>
      </c>
      <c r="B14" s="11" t="s">
        <v>41</v>
      </c>
      <c r="C14" s="24">
        <f>'主表3 施工临时工程预算表'!F6</f>
        <v>12585.2268723</v>
      </c>
      <c r="D14" s="13"/>
      <c r="E14" s="13"/>
      <c r="F14" s="24">
        <f t="shared" si="1"/>
        <v>12585.2268723</v>
      </c>
      <c r="G14" s="74">
        <f>F14/F19</f>
        <v>0.0283793877867281</v>
      </c>
      <c r="H14" s="75">
        <f>F14/F19</f>
        <v>0.0283793877867281</v>
      </c>
    </row>
    <row r="15" ht="19.4" customHeight="1" spans="1:8">
      <c r="A15" s="10" t="s">
        <v>30</v>
      </c>
      <c r="B15" s="11" t="s">
        <v>42</v>
      </c>
      <c r="C15" s="24">
        <f>'主表3 施工临时工程预算表'!F7</f>
        <v>11370.86</v>
      </c>
      <c r="D15" s="13"/>
      <c r="E15" s="13"/>
      <c r="F15" s="24">
        <f t="shared" si="1"/>
        <v>11370.86</v>
      </c>
      <c r="G15" s="74">
        <f>F15/F19</f>
        <v>0.0256410193223335</v>
      </c>
      <c r="H15" s="75">
        <f>F15/F19</f>
        <v>0.0256410193223335</v>
      </c>
    </row>
    <row r="16" ht="19.4" customHeight="1" spans="1:7">
      <c r="A16" s="10"/>
      <c r="B16" s="11" t="s">
        <v>43</v>
      </c>
      <c r="C16" s="13"/>
      <c r="D16" s="13"/>
      <c r="E16" s="24"/>
      <c r="F16" s="24"/>
      <c r="G16" s="74"/>
    </row>
    <row r="17" ht="19.4" customHeight="1" spans="1:7">
      <c r="A17" s="10" t="s">
        <v>28</v>
      </c>
      <c r="B17" s="11" t="s">
        <v>44</v>
      </c>
      <c r="C17" s="13"/>
      <c r="D17" s="13"/>
      <c r="E17" s="24"/>
      <c r="F17" s="24"/>
      <c r="G17" s="74"/>
    </row>
    <row r="18" ht="19.4" customHeight="1" spans="1:7">
      <c r="A18" s="10" t="s">
        <v>30</v>
      </c>
      <c r="B18" s="11" t="s">
        <v>45</v>
      </c>
      <c r="C18" s="13"/>
      <c r="D18" s="13"/>
      <c r="E18" s="24"/>
      <c r="F18" s="24"/>
      <c r="G18" s="74"/>
    </row>
    <row r="19" ht="19.4" customHeight="1" spans="1:7">
      <c r="A19" s="10"/>
      <c r="B19" s="11" t="s">
        <v>46</v>
      </c>
      <c r="C19" s="24">
        <f>C13+C5</f>
        <v>443463.6492823</v>
      </c>
      <c r="D19" s="13"/>
      <c r="E19" s="24"/>
      <c r="F19" s="24">
        <f>C19</f>
        <v>443463.6492823</v>
      </c>
      <c r="G19" s="76">
        <v>1</v>
      </c>
    </row>
    <row r="20" ht="19.4" customHeight="1" spans="1:7">
      <c r="A20" s="10"/>
      <c r="B20" s="11" t="s">
        <v>51</v>
      </c>
      <c r="C20" s="13"/>
      <c r="D20" s="13"/>
      <c r="E20" s="13"/>
      <c r="F20" s="13"/>
      <c r="G20" s="56"/>
    </row>
    <row r="21" ht="19.4" customHeight="1" spans="1:7">
      <c r="A21" s="10"/>
      <c r="B21" s="11" t="s">
        <v>52</v>
      </c>
      <c r="C21" s="13"/>
      <c r="D21" s="13"/>
      <c r="E21" s="13"/>
      <c r="F21" s="24">
        <f>F19</f>
        <v>443463.6492823</v>
      </c>
      <c r="G21" s="56"/>
    </row>
    <row r="22" ht="19.4" customHeight="1" spans="1:7">
      <c r="A22" s="10"/>
      <c r="B22" s="11"/>
      <c r="C22" s="13"/>
      <c r="D22" s="13"/>
      <c r="E22" s="13"/>
      <c r="F22" s="13"/>
      <c r="G22" s="56"/>
    </row>
    <row r="23" ht="19.4" customHeight="1" spans="1:7">
      <c r="A23" s="10"/>
      <c r="B23" s="11"/>
      <c r="C23" s="13"/>
      <c r="D23" s="13"/>
      <c r="E23" s="13"/>
      <c r="F23" s="13"/>
      <c r="G23" s="56"/>
    </row>
    <row r="24" ht="19.4" customHeight="1" spans="1:7">
      <c r="A24" s="10"/>
      <c r="B24" s="11"/>
      <c r="C24" s="13"/>
      <c r="D24" s="13"/>
      <c r="E24" s="13"/>
      <c r="F24" s="13"/>
      <c r="G24" s="56"/>
    </row>
    <row r="25" ht="19.4" customHeight="1" spans="1:7">
      <c r="A25" s="10"/>
      <c r="B25" s="11"/>
      <c r="C25" s="13"/>
      <c r="D25" s="13"/>
      <c r="E25" s="13"/>
      <c r="F25" s="13"/>
      <c r="G25" s="56"/>
    </row>
    <row r="26" ht="19.4" customHeight="1" spans="1:7">
      <c r="A26" s="10"/>
      <c r="B26" s="11"/>
      <c r="C26" s="13"/>
      <c r="D26" s="13"/>
      <c r="E26" s="13"/>
      <c r="F26" s="13"/>
      <c r="G26" s="56"/>
    </row>
    <row r="27" ht="19.4" customHeight="1" spans="1:7">
      <c r="A27" s="10"/>
      <c r="B27" s="11"/>
      <c r="C27" s="13"/>
      <c r="D27" s="13"/>
      <c r="E27" s="13"/>
      <c r="F27" s="13"/>
      <c r="G27" s="56"/>
    </row>
    <row r="28" ht="19.4" customHeight="1" spans="1:7">
      <c r="A28" s="10"/>
      <c r="B28" s="11"/>
      <c r="C28" s="13"/>
      <c r="D28" s="13"/>
      <c r="E28" s="13"/>
      <c r="F28" s="13"/>
      <c r="G28" s="56"/>
    </row>
    <row r="29" ht="19.4" customHeight="1" spans="1:7">
      <c r="A29" s="10"/>
      <c r="B29" s="11"/>
      <c r="C29" s="13"/>
      <c r="D29" s="13"/>
      <c r="E29" s="13"/>
      <c r="F29" s="13"/>
      <c r="G29" s="56"/>
    </row>
    <row r="30" ht="19.4" customHeight="1" spans="1:7">
      <c r="A30" s="10"/>
      <c r="B30" s="11"/>
      <c r="C30" s="13"/>
      <c r="D30" s="13"/>
      <c r="E30" s="13"/>
      <c r="F30" s="13"/>
      <c r="G30" s="56"/>
    </row>
    <row r="31" ht="19.4" customHeight="1" spans="1:7">
      <c r="A31" s="10"/>
      <c r="B31" s="11"/>
      <c r="C31" s="13"/>
      <c r="D31" s="13"/>
      <c r="E31" s="13"/>
      <c r="F31" s="13"/>
      <c r="G31" s="56"/>
    </row>
    <row r="32" ht="19.4" customHeight="1" spans="1:7">
      <c r="A32" s="10"/>
      <c r="B32" s="11"/>
      <c r="C32" s="13"/>
      <c r="D32" s="13"/>
      <c r="E32" s="13"/>
      <c r="F32" s="13"/>
      <c r="G32" s="56"/>
    </row>
    <row r="33" ht="19.4" customHeight="1" spans="1:7">
      <c r="A33" s="10"/>
      <c r="B33" s="11"/>
      <c r="C33" s="13"/>
      <c r="D33" s="13"/>
      <c r="E33" s="13"/>
      <c r="F33" s="13"/>
      <c r="G33" s="56"/>
    </row>
    <row r="34" ht="19.4" customHeight="1" spans="1:7">
      <c r="A34" s="10"/>
      <c r="B34" s="11"/>
      <c r="C34" s="13"/>
      <c r="D34" s="13"/>
      <c r="E34" s="13"/>
      <c r="F34" s="13"/>
      <c r="G34" s="56"/>
    </row>
    <row r="35" ht="19.4" customHeight="1" spans="1:7">
      <c r="A35" s="10"/>
      <c r="B35" s="11"/>
      <c r="C35" s="13"/>
      <c r="D35" s="13"/>
      <c r="E35" s="13"/>
      <c r="F35" s="13"/>
      <c r="G35" s="56"/>
    </row>
    <row r="36" ht="19.4" customHeight="1" spans="1:7">
      <c r="A36" s="10"/>
      <c r="B36" s="11"/>
      <c r="C36" s="13"/>
      <c r="D36" s="13"/>
      <c r="E36" s="13"/>
      <c r="F36" s="13"/>
      <c r="G36" s="56"/>
    </row>
    <row r="37" ht="19.4" customHeight="1" spans="1:7">
      <c r="A37" s="10"/>
      <c r="B37" s="11"/>
      <c r="C37" s="13"/>
      <c r="D37" s="13"/>
      <c r="E37" s="13"/>
      <c r="F37" s="13"/>
      <c r="G37" s="56"/>
    </row>
    <row r="38" ht="19.4" customHeight="1" spans="1:7">
      <c r="A38" s="27"/>
      <c r="B38" s="28"/>
      <c r="C38" s="30"/>
      <c r="D38" s="30"/>
      <c r="E38" s="30"/>
      <c r="F38" s="30"/>
      <c r="G38" s="59"/>
    </row>
    <row r="39" ht="14" customHeight="1" spans="1:7">
      <c r="A39" s="39"/>
      <c r="B39" s="2"/>
      <c r="C39" s="3"/>
      <c r="D39" s="4"/>
      <c r="E39" s="4"/>
      <c r="F39" s="4"/>
      <c r="G39" s="2"/>
    </row>
    <row r="40" ht="14" customHeight="1" spans="1:7">
      <c r="A40" s="3"/>
      <c r="B40" s="2"/>
      <c r="C40" s="4"/>
      <c r="D40" s="4"/>
      <c r="E40" s="4"/>
      <c r="F40" s="4"/>
      <c r="G40" s="4"/>
    </row>
  </sheetData>
  <mergeCells count="4">
    <mergeCell ref="A2:G2"/>
    <mergeCell ref="A3:E3"/>
    <mergeCell ref="F3:G3"/>
    <mergeCell ref="A39:G40"/>
  </mergeCells>
  <pageMargins left="0.68" right="0.29" top="0.29" bottom="0.29" header="0.3" footer="0.3"/>
  <pageSetup paperSize="9" orientation="portrait" useFirstPageNumber="1" horizontalDpi="600" verticalDpi="600"/>
  <headerFooter/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workbookViewId="0">
      <selection activeCell="F6" sqref="F6"/>
    </sheetView>
  </sheetViews>
  <sheetFormatPr defaultColWidth="9" defaultRowHeight="13.5" outlineLevelCol="6"/>
  <cols>
    <col min="1" max="1" width="9.325" style="73" customWidth="1"/>
    <col min="2" max="2" width="25.425" style="73" customWidth="1"/>
    <col min="3" max="3" width="7.55" style="73" customWidth="1"/>
    <col min="4" max="4" width="13.2666666666667" style="73" customWidth="1"/>
    <col min="5" max="5" width="12" style="73" customWidth="1"/>
    <col min="6" max="6" width="11.4916666666667" style="73" customWidth="1"/>
    <col min="7" max="7" width="11.1833333333333" style="73" customWidth="1"/>
    <col min="8" max="16384" width="9" style="73"/>
  </cols>
  <sheetData>
    <row r="1" s="73" customFormat="1" ht="14.4" customHeight="1" spans="1:7">
      <c r="A1" s="42" t="s">
        <v>53</v>
      </c>
      <c r="B1" s="2"/>
      <c r="C1" s="3"/>
      <c r="D1" s="4"/>
      <c r="E1" s="4"/>
      <c r="F1" s="4"/>
      <c r="G1" s="2"/>
    </row>
    <row r="2" s="73" customFormat="1" ht="31.25" customHeight="1" spans="1:7">
      <c r="A2" s="1" t="s">
        <v>54</v>
      </c>
      <c r="B2" s="2"/>
      <c r="C2" s="3"/>
      <c r="D2" s="4"/>
      <c r="E2" s="4"/>
      <c r="F2" s="4"/>
      <c r="G2" s="2"/>
    </row>
    <row r="3" s="73" customFormat="1" ht="14.4" customHeight="1" spans="1:7">
      <c r="A3" s="2"/>
      <c r="B3" s="2"/>
      <c r="C3" s="3"/>
      <c r="D3" s="4"/>
      <c r="E3" s="4"/>
      <c r="F3" s="4"/>
      <c r="G3" s="2"/>
    </row>
    <row r="4" s="73" customFormat="1" ht="29.5" customHeight="1" spans="1:7">
      <c r="A4" s="5" t="s">
        <v>19</v>
      </c>
      <c r="B4" s="6" t="s">
        <v>20</v>
      </c>
      <c r="C4" s="6" t="s">
        <v>55</v>
      </c>
      <c r="D4" s="6" t="s">
        <v>56</v>
      </c>
      <c r="E4" s="6" t="s">
        <v>57</v>
      </c>
      <c r="F4" s="6" t="s">
        <v>58</v>
      </c>
      <c r="G4" s="8" t="s">
        <v>59</v>
      </c>
    </row>
    <row r="5" s="73" customFormat="1" ht="19.4" customHeight="1" spans="1:7">
      <c r="A5" s="10"/>
      <c r="B5" s="11" t="s">
        <v>27</v>
      </c>
      <c r="C5" s="12"/>
      <c r="D5" s="13"/>
      <c r="E5" s="13"/>
      <c r="F5" s="24">
        <f>F6+F33+F50+F63+F69</f>
        <v>419507.56241</v>
      </c>
      <c r="G5" s="15"/>
    </row>
    <row r="6" s="73" customFormat="1" ht="19.4" customHeight="1" spans="1:7">
      <c r="A6" s="10" t="s">
        <v>28</v>
      </c>
      <c r="B6" s="11" t="s">
        <v>29</v>
      </c>
      <c r="C6" s="12"/>
      <c r="D6" s="13"/>
      <c r="E6" s="13"/>
      <c r="F6" s="24">
        <f>F7+F12+F23</f>
        <v>138154.389825</v>
      </c>
      <c r="G6" s="15"/>
    </row>
    <row r="7" s="73" customFormat="1" ht="19.4" customHeight="1" spans="1:7">
      <c r="A7" s="10" t="s">
        <v>60</v>
      </c>
      <c r="B7" s="11" t="s">
        <v>61</v>
      </c>
      <c r="C7" s="12"/>
      <c r="D7" s="13"/>
      <c r="E7" s="13"/>
      <c r="F7" s="24">
        <f>SUM(F8:F11)</f>
        <v>6888.488</v>
      </c>
      <c r="G7" s="15"/>
    </row>
    <row r="8" s="73" customFormat="1" ht="19.4" customHeight="1" spans="1:7">
      <c r="A8" s="36">
        <v>1</v>
      </c>
      <c r="B8" s="11" t="s">
        <v>62</v>
      </c>
      <c r="C8" s="12" t="s">
        <v>63</v>
      </c>
      <c r="D8" s="25">
        <v>16</v>
      </c>
      <c r="E8" s="24">
        <v>13.0625</v>
      </c>
      <c r="F8" s="24">
        <v>209</v>
      </c>
      <c r="G8" s="15"/>
    </row>
    <row r="9" s="73" customFormat="1" ht="19.4" customHeight="1" spans="1:7">
      <c r="A9" s="36">
        <v>2</v>
      </c>
      <c r="B9" s="11" t="s">
        <v>64</v>
      </c>
      <c r="C9" s="12" t="s">
        <v>63</v>
      </c>
      <c r="D9" s="25">
        <v>1</v>
      </c>
      <c r="E9" s="24">
        <v>500.061</v>
      </c>
      <c r="F9" s="24">
        <v>500.061</v>
      </c>
      <c r="G9" s="15"/>
    </row>
    <row r="10" s="73" customFormat="1" ht="19.4" customHeight="1" spans="1:7">
      <c r="A10" s="36">
        <v>3</v>
      </c>
      <c r="B10" s="11" t="s">
        <v>65</v>
      </c>
      <c r="C10" s="12" t="s">
        <v>63</v>
      </c>
      <c r="D10" s="25">
        <v>18</v>
      </c>
      <c r="E10" s="24">
        <v>311.9515</v>
      </c>
      <c r="F10" s="24">
        <v>5615.127</v>
      </c>
      <c r="G10" s="15"/>
    </row>
    <row r="11" s="73" customFormat="1" ht="19.4" customHeight="1" spans="1:7">
      <c r="A11" s="36">
        <v>4</v>
      </c>
      <c r="B11" s="11" t="s">
        <v>66</v>
      </c>
      <c r="C11" s="12" t="s">
        <v>67</v>
      </c>
      <c r="D11" s="25">
        <v>297</v>
      </c>
      <c r="E11" s="24">
        <v>1.9</v>
      </c>
      <c r="F11" s="24">
        <v>564.3</v>
      </c>
      <c r="G11" s="15"/>
    </row>
    <row r="12" s="73" customFormat="1" ht="19.4" customHeight="1" spans="1:7">
      <c r="A12" s="10" t="s">
        <v>68</v>
      </c>
      <c r="B12" s="11" t="s">
        <v>69</v>
      </c>
      <c r="C12" s="12"/>
      <c r="D12" s="13"/>
      <c r="E12" s="13"/>
      <c r="F12" s="24">
        <f>SUM(F13:F22)</f>
        <v>79194.406825</v>
      </c>
      <c r="G12" s="15"/>
    </row>
    <row r="13" s="73" customFormat="1" ht="19.4" customHeight="1" spans="1:7">
      <c r="A13" s="36">
        <v>1</v>
      </c>
      <c r="B13" s="11" t="s">
        <v>62</v>
      </c>
      <c r="C13" s="12" t="s">
        <v>63</v>
      </c>
      <c r="D13" s="25">
        <v>656</v>
      </c>
      <c r="E13" s="24">
        <v>13.0625</v>
      </c>
      <c r="F13" s="24">
        <v>8569</v>
      </c>
      <c r="G13" s="15"/>
    </row>
    <row r="14" s="73" customFormat="1" ht="19.4" customHeight="1" spans="1:7">
      <c r="A14" s="36">
        <v>2</v>
      </c>
      <c r="B14" s="11" t="s">
        <v>70</v>
      </c>
      <c r="C14" s="12" t="s">
        <v>63</v>
      </c>
      <c r="D14" s="25">
        <v>672</v>
      </c>
      <c r="E14" s="24">
        <v>22.2775</v>
      </c>
      <c r="F14" s="24">
        <v>14970.48</v>
      </c>
      <c r="G14" s="15"/>
    </row>
    <row r="15" s="73" customFormat="1" ht="19.4" customHeight="1" spans="1:7">
      <c r="A15" s="36">
        <v>3</v>
      </c>
      <c r="B15" s="11" t="s">
        <v>71</v>
      </c>
      <c r="C15" s="12" t="s">
        <v>63</v>
      </c>
      <c r="D15" s="25">
        <v>17</v>
      </c>
      <c r="E15" s="24">
        <v>636.8705</v>
      </c>
      <c r="F15" s="24">
        <v>10826.7985</v>
      </c>
      <c r="G15" s="15"/>
    </row>
    <row r="16" s="73" customFormat="1" ht="19.4" customHeight="1" spans="1:7">
      <c r="A16" s="36">
        <v>4</v>
      </c>
      <c r="B16" s="11" t="s">
        <v>72</v>
      </c>
      <c r="C16" s="12" t="s">
        <v>73</v>
      </c>
      <c r="D16" s="24">
        <v>0.65</v>
      </c>
      <c r="E16" s="24">
        <v>5715.5705</v>
      </c>
      <c r="F16" s="24">
        <v>3715.120825</v>
      </c>
      <c r="G16" s="15"/>
    </row>
    <row r="17" s="73" customFormat="1" ht="19.4" customHeight="1" spans="1:7">
      <c r="A17" s="36">
        <v>5</v>
      </c>
      <c r="B17" s="11" t="s">
        <v>74</v>
      </c>
      <c r="C17" s="12" t="s">
        <v>75</v>
      </c>
      <c r="D17" s="25">
        <v>53</v>
      </c>
      <c r="E17" s="24">
        <v>190</v>
      </c>
      <c r="F17" s="24">
        <v>10070</v>
      </c>
      <c r="G17" s="15"/>
    </row>
    <row r="18" s="73" customFormat="1" ht="19.4" customHeight="1" spans="1:7">
      <c r="A18" s="36">
        <v>6</v>
      </c>
      <c r="B18" s="11" t="s">
        <v>76</v>
      </c>
      <c r="C18" s="12" t="s">
        <v>67</v>
      </c>
      <c r="D18" s="25">
        <v>146</v>
      </c>
      <c r="E18" s="24">
        <v>40.8595</v>
      </c>
      <c r="F18" s="24">
        <v>5965.487</v>
      </c>
      <c r="G18" s="15"/>
    </row>
    <row r="19" s="73" customFormat="1" ht="19.4" customHeight="1" spans="1:7">
      <c r="A19" s="36">
        <v>7</v>
      </c>
      <c r="B19" s="11" t="s">
        <v>77</v>
      </c>
      <c r="C19" s="12" t="s">
        <v>67</v>
      </c>
      <c r="D19" s="25">
        <v>163</v>
      </c>
      <c r="E19" s="24">
        <v>116.0425</v>
      </c>
      <c r="F19" s="24">
        <v>18914.9275</v>
      </c>
      <c r="G19" s="15"/>
    </row>
    <row r="20" s="73" customFormat="1" ht="19.4" customHeight="1" spans="1:7">
      <c r="A20" s="36">
        <v>8</v>
      </c>
      <c r="B20" s="11" t="s">
        <v>78</v>
      </c>
      <c r="C20" s="12" t="s">
        <v>63</v>
      </c>
      <c r="D20" s="25">
        <v>7</v>
      </c>
      <c r="E20" s="24">
        <v>687.515</v>
      </c>
      <c r="F20" s="24">
        <v>4812.605</v>
      </c>
      <c r="G20" s="15"/>
    </row>
    <row r="21" s="73" customFormat="1" ht="19.4" customHeight="1" spans="1:7">
      <c r="A21" s="36">
        <v>9</v>
      </c>
      <c r="B21" s="11" t="s">
        <v>79</v>
      </c>
      <c r="C21" s="12" t="s">
        <v>67</v>
      </c>
      <c r="D21" s="25">
        <v>3</v>
      </c>
      <c r="E21" s="24">
        <v>22.496</v>
      </c>
      <c r="F21" s="24">
        <v>67.488</v>
      </c>
      <c r="G21" s="15"/>
    </row>
    <row r="22" s="73" customFormat="1" ht="19.4" customHeight="1" spans="1:7">
      <c r="A22" s="36">
        <v>10</v>
      </c>
      <c r="B22" s="11" t="s">
        <v>80</v>
      </c>
      <c r="C22" s="12" t="s">
        <v>75</v>
      </c>
      <c r="D22" s="25">
        <v>45</v>
      </c>
      <c r="E22" s="24">
        <v>28.5</v>
      </c>
      <c r="F22" s="24">
        <v>1282.5</v>
      </c>
      <c r="G22" s="15"/>
    </row>
    <row r="23" s="73" customFormat="1" ht="19.4" customHeight="1" spans="1:7">
      <c r="A23" s="10" t="s">
        <v>81</v>
      </c>
      <c r="B23" s="11" t="s">
        <v>82</v>
      </c>
      <c r="C23" s="12"/>
      <c r="D23" s="13"/>
      <c r="E23" s="13"/>
      <c r="F23" s="24">
        <f>SUM(F24:F32)</f>
        <v>52071.495</v>
      </c>
      <c r="G23" s="15"/>
    </row>
    <row r="24" s="73" customFormat="1" ht="19.4" customHeight="1" spans="1:7">
      <c r="A24" s="36">
        <v>1</v>
      </c>
      <c r="B24" s="11" t="s">
        <v>62</v>
      </c>
      <c r="C24" s="12" t="s">
        <v>63</v>
      </c>
      <c r="D24" s="25">
        <v>160</v>
      </c>
      <c r="E24" s="24">
        <v>13.0625</v>
      </c>
      <c r="F24" s="24">
        <v>2090</v>
      </c>
      <c r="G24" s="15"/>
    </row>
    <row r="25" s="73" customFormat="1" ht="19.4" customHeight="1" spans="1:7">
      <c r="A25" s="36">
        <v>2</v>
      </c>
      <c r="B25" s="11" t="s">
        <v>83</v>
      </c>
      <c r="C25" s="12" t="s">
        <v>63</v>
      </c>
      <c r="D25" s="25">
        <v>65</v>
      </c>
      <c r="E25" s="24">
        <v>229.4155</v>
      </c>
      <c r="F25" s="24">
        <v>14912.0075</v>
      </c>
      <c r="G25" s="15"/>
    </row>
    <row r="26" s="73" customFormat="1" ht="19.4" customHeight="1" spans="1:7">
      <c r="A26" s="36">
        <v>3</v>
      </c>
      <c r="B26" s="11" t="s">
        <v>84</v>
      </c>
      <c r="C26" s="12" t="s">
        <v>63</v>
      </c>
      <c r="D26" s="25">
        <v>105</v>
      </c>
      <c r="E26" s="24">
        <v>211.793</v>
      </c>
      <c r="F26" s="24">
        <v>22238.265</v>
      </c>
      <c r="G26" s="15"/>
    </row>
    <row r="27" s="73" customFormat="1" ht="19.4" customHeight="1" spans="1:7">
      <c r="A27" s="36">
        <v>4</v>
      </c>
      <c r="B27" s="11" t="s">
        <v>85</v>
      </c>
      <c r="C27" s="12" t="s">
        <v>63</v>
      </c>
      <c r="D27" s="25">
        <v>6</v>
      </c>
      <c r="E27" s="24">
        <v>527.2975</v>
      </c>
      <c r="F27" s="24">
        <v>3163.785</v>
      </c>
      <c r="G27" s="15"/>
    </row>
    <row r="28" s="73" customFormat="1" ht="19.4" customHeight="1" spans="1:7">
      <c r="A28" s="36">
        <v>5</v>
      </c>
      <c r="B28" s="11" t="s">
        <v>86</v>
      </c>
      <c r="C28" s="12" t="s">
        <v>63</v>
      </c>
      <c r="D28" s="25">
        <v>39</v>
      </c>
      <c r="E28" s="24">
        <v>22.2775</v>
      </c>
      <c r="F28" s="24">
        <v>868.8225</v>
      </c>
      <c r="G28" s="15"/>
    </row>
    <row r="29" s="73" customFormat="1" ht="19.4" customHeight="1" spans="1:7">
      <c r="A29" s="36">
        <v>6</v>
      </c>
      <c r="B29" s="11" t="s">
        <v>78</v>
      </c>
      <c r="C29" s="12" t="s">
        <v>63</v>
      </c>
      <c r="D29" s="25">
        <v>2</v>
      </c>
      <c r="E29" s="24">
        <v>687.515</v>
      </c>
      <c r="F29" s="24">
        <v>1375.03</v>
      </c>
      <c r="G29" s="15"/>
    </row>
    <row r="30" s="73" customFormat="1" ht="19.4" customHeight="1" spans="1:7">
      <c r="A30" s="36">
        <v>7</v>
      </c>
      <c r="B30" s="11" t="s">
        <v>87</v>
      </c>
      <c r="C30" s="12" t="s">
        <v>63</v>
      </c>
      <c r="D30" s="25">
        <v>4</v>
      </c>
      <c r="E30" s="24">
        <v>527.2975</v>
      </c>
      <c r="F30" s="24">
        <v>2109.19</v>
      </c>
      <c r="G30" s="15"/>
    </row>
    <row r="31" s="73" customFormat="1" ht="19.4" customHeight="1" spans="1:7">
      <c r="A31" s="36">
        <v>8</v>
      </c>
      <c r="B31" s="11" t="s">
        <v>88</v>
      </c>
      <c r="C31" s="12" t="s">
        <v>63</v>
      </c>
      <c r="D31" s="25">
        <v>8</v>
      </c>
      <c r="E31" s="24">
        <v>606.9455</v>
      </c>
      <c r="F31" s="24">
        <v>4855.564</v>
      </c>
      <c r="G31" s="15"/>
    </row>
    <row r="32" s="73" customFormat="1" ht="19.4" customHeight="1" spans="1:7">
      <c r="A32" s="36">
        <v>9</v>
      </c>
      <c r="B32" s="11" t="s">
        <v>89</v>
      </c>
      <c r="C32" s="12" t="s">
        <v>63</v>
      </c>
      <c r="D32" s="25">
        <v>2</v>
      </c>
      <c r="E32" s="24">
        <v>229.4155</v>
      </c>
      <c r="F32" s="24">
        <v>458.831</v>
      </c>
      <c r="G32" s="15"/>
    </row>
    <row r="33" s="73" customFormat="1" ht="19.4" customHeight="1" spans="1:7">
      <c r="A33" s="10" t="s">
        <v>30</v>
      </c>
      <c r="B33" s="11" t="s">
        <v>31</v>
      </c>
      <c r="C33" s="12"/>
      <c r="D33" s="13"/>
      <c r="E33" s="13"/>
      <c r="F33" s="24">
        <f>F34</f>
        <v>144749.062585</v>
      </c>
      <c r="G33" s="15"/>
    </row>
    <row r="34" s="73" customFormat="1" ht="19.4" customHeight="1" spans="1:7">
      <c r="A34" s="10" t="s">
        <v>60</v>
      </c>
      <c r="B34" s="11" t="s">
        <v>90</v>
      </c>
      <c r="C34" s="12"/>
      <c r="D34" s="13"/>
      <c r="E34" s="13"/>
      <c r="F34" s="24">
        <f>SUM(F35:F39)+SUM(F45:F49)</f>
        <v>144749.062585</v>
      </c>
      <c r="G34" s="15"/>
    </row>
    <row r="35" s="73" customFormat="1" ht="19.4" customHeight="1" spans="1:7">
      <c r="A35" s="36">
        <v>1</v>
      </c>
      <c r="B35" s="11" t="s">
        <v>62</v>
      </c>
      <c r="C35" s="12" t="s">
        <v>63</v>
      </c>
      <c r="D35" s="25">
        <v>303</v>
      </c>
      <c r="E35" s="24">
        <v>13.0625</v>
      </c>
      <c r="F35" s="24">
        <v>3957.9375</v>
      </c>
      <c r="G35" s="15"/>
    </row>
    <row r="36" s="73" customFormat="1" ht="19.4" customHeight="1" spans="1:7">
      <c r="A36" s="36">
        <v>2</v>
      </c>
      <c r="B36" s="11" t="s">
        <v>91</v>
      </c>
      <c r="C36" s="12" t="s">
        <v>63</v>
      </c>
      <c r="D36" s="25">
        <v>303</v>
      </c>
      <c r="E36" s="24">
        <v>81.548</v>
      </c>
      <c r="F36" s="24">
        <v>24709.044</v>
      </c>
      <c r="G36" s="15"/>
    </row>
    <row r="37" s="73" customFormat="1" ht="19.4" customHeight="1" spans="1:7">
      <c r="A37" s="36">
        <v>3</v>
      </c>
      <c r="B37" s="11" t="s">
        <v>92</v>
      </c>
      <c r="C37" s="12" t="s">
        <v>63</v>
      </c>
      <c r="D37" s="25">
        <v>115</v>
      </c>
      <c r="E37" s="24">
        <v>508.2975</v>
      </c>
      <c r="F37" s="24">
        <v>58454.2125</v>
      </c>
      <c r="G37" s="15"/>
    </row>
    <row r="38" s="73" customFormat="1" ht="19.4" customHeight="1" spans="1:7">
      <c r="A38" s="36">
        <v>4</v>
      </c>
      <c r="B38" s="11" t="s">
        <v>93</v>
      </c>
      <c r="C38" s="12" t="s">
        <v>63</v>
      </c>
      <c r="D38" s="25">
        <v>78</v>
      </c>
      <c r="E38" s="24">
        <v>527.2975</v>
      </c>
      <c r="F38" s="24">
        <v>41129.205</v>
      </c>
      <c r="G38" s="15"/>
    </row>
    <row r="39" s="73" customFormat="1" ht="19.4" customHeight="1" spans="1:7">
      <c r="A39" s="64">
        <v>5</v>
      </c>
      <c r="B39" s="28" t="s">
        <v>94</v>
      </c>
      <c r="C39" s="29" t="s">
        <v>73</v>
      </c>
      <c r="D39" s="61">
        <v>0.98</v>
      </c>
      <c r="E39" s="61">
        <v>5715.5705</v>
      </c>
      <c r="F39" s="61">
        <v>5601.25909</v>
      </c>
      <c r="G39" s="31"/>
    </row>
    <row r="40" s="73" customFormat="1" ht="17.65" customHeight="1" spans="1:7">
      <c r="A40" s="32"/>
      <c r="B40" s="2"/>
      <c r="C40" s="3"/>
      <c r="D40" s="4"/>
      <c r="E40" s="4"/>
      <c r="F40" s="4"/>
      <c r="G40" s="2"/>
    </row>
    <row r="41" s="73" customFormat="1" ht="14.4" customHeight="1" spans="1:7">
      <c r="A41" s="42" t="s">
        <v>53</v>
      </c>
      <c r="B41" s="2"/>
      <c r="C41" s="3"/>
      <c r="D41" s="4"/>
      <c r="E41" s="4"/>
      <c r="F41" s="4"/>
      <c r="G41" s="2"/>
    </row>
    <row r="42" s="73" customFormat="1" ht="31.25" customHeight="1" spans="1:7">
      <c r="A42" s="1" t="s">
        <v>54</v>
      </c>
      <c r="B42" s="2"/>
      <c r="C42" s="3"/>
      <c r="D42" s="4"/>
      <c r="E42" s="4"/>
      <c r="F42" s="4"/>
      <c r="G42" s="2"/>
    </row>
    <row r="43" s="73" customFormat="1" ht="14.4" customHeight="1" spans="1:7">
      <c r="A43" s="2"/>
      <c r="B43" s="2"/>
      <c r="C43" s="3"/>
      <c r="D43" s="4"/>
      <c r="E43" s="4"/>
      <c r="F43" s="4"/>
      <c r="G43" s="2"/>
    </row>
    <row r="44" s="73" customFormat="1" ht="29.5" customHeight="1" spans="1:7">
      <c r="A44" s="5" t="s">
        <v>19</v>
      </c>
      <c r="B44" s="6" t="s">
        <v>20</v>
      </c>
      <c r="C44" s="6" t="s">
        <v>55</v>
      </c>
      <c r="D44" s="6" t="s">
        <v>56</v>
      </c>
      <c r="E44" s="6" t="s">
        <v>57</v>
      </c>
      <c r="F44" s="6" t="s">
        <v>58</v>
      </c>
      <c r="G44" s="8" t="s">
        <v>59</v>
      </c>
    </row>
    <row r="45" s="73" customFormat="1" ht="19.4" customHeight="1" spans="1:7">
      <c r="A45" s="36">
        <v>6</v>
      </c>
      <c r="B45" s="11" t="s">
        <v>95</v>
      </c>
      <c r="C45" s="12" t="s">
        <v>63</v>
      </c>
      <c r="D45" s="25">
        <v>156</v>
      </c>
      <c r="E45" s="24">
        <v>22.2775</v>
      </c>
      <c r="F45" s="24">
        <v>3475.29</v>
      </c>
      <c r="G45" s="15"/>
    </row>
    <row r="46" s="73" customFormat="1" ht="19.4" customHeight="1" spans="1:7">
      <c r="A46" s="36">
        <v>7</v>
      </c>
      <c r="B46" s="11" t="s">
        <v>96</v>
      </c>
      <c r="C46" s="12" t="s">
        <v>63</v>
      </c>
      <c r="D46" s="25">
        <v>4</v>
      </c>
      <c r="E46" s="24">
        <v>595.308</v>
      </c>
      <c r="F46" s="24">
        <v>2381.232</v>
      </c>
      <c r="G46" s="15"/>
    </row>
    <row r="47" s="73" customFormat="1" ht="19.4" customHeight="1" spans="1:7">
      <c r="A47" s="36">
        <v>8</v>
      </c>
      <c r="B47" s="11" t="s">
        <v>72</v>
      </c>
      <c r="C47" s="12" t="s">
        <v>73</v>
      </c>
      <c r="D47" s="24">
        <v>0.39</v>
      </c>
      <c r="E47" s="24">
        <v>5715.5705</v>
      </c>
      <c r="F47" s="24">
        <v>2229.072495</v>
      </c>
      <c r="G47" s="15"/>
    </row>
    <row r="48" s="73" customFormat="1" ht="19.4" customHeight="1" spans="1:7">
      <c r="A48" s="36">
        <v>9</v>
      </c>
      <c r="B48" s="11" t="s">
        <v>97</v>
      </c>
      <c r="C48" s="12" t="s">
        <v>67</v>
      </c>
      <c r="D48" s="25">
        <v>20</v>
      </c>
      <c r="E48" s="24">
        <v>21.8405</v>
      </c>
      <c r="F48" s="24">
        <v>436.81</v>
      </c>
      <c r="G48" s="15"/>
    </row>
    <row r="49" s="73" customFormat="1" ht="19.4" customHeight="1" spans="1:7">
      <c r="A49" s="36">
        <v>10</v>
      </c>
      <c r="B49" s="11" t="s">
        <v>98</v>
      </c>
      <c r="C49" s="12" t="s">
        <v>75</v>
      </c>
      <c r="D49" s="25">
        <v>10</v>
      </c>
      <c r="E49" s="24">
        <v>237.5</v>
      </c>
      <c r="F49" s="24">
        <v>2375</v>
      </c>
      <c r="G49" s="15"/>
    </row>
    <row r="50" s="73" customFormat="1" ht="19.4" customHeight="1" spans="1:7">
      <c r="A50" s="10" t="s">
        <v>32</v>
      </c>
      <c r="B50" s="11" t="s">
        <v>33</v>
      </c>
      <c r="C50" s="12"/>
      <c r="D50" s="13"/>
      <c r="E50" s="13"/>
      <c r="F50" s="24">
        <f>F51+F57</f>
        <v>43820.023</v>
      </c>
      <c r="G50" s="15"/>
    </row>
    <row r="51" s="73" customFormat="1" ht="19.4" customHeight="1" spans="1:7">
      <c r="A51" s="10" t="s">
        <v>60</v>
      </c>
      <c r="B51" s="11" t="s">
        <v>99</v>
      </c>
      <c r="C51" s="12"/>
      <c r="D51" s="13"/>
      <c r="E51" s="13"/>
      <c r="F51" s="24">
        <f>SUM(F52:F56)</f>
        <v>8913.147</v>
      </c>
      <c r="G51" s="15"/>
    </row>
    <row r="52" s="73" customFormat="1" ht="19.4" customHeight="1" spans="1:7">
      <c r="A52" s="36">
        <v>1</v>
      </c>
      <c r="B52" s="11" t="s">
        <v>100</v>
      </c>
      <c r="C52" s="12" t="s">
        <v>63</v>
      </c>
      <c r="D52" s="25">
        <v>4</v>
      </c>
      <c r="E52" s="24">
        <v>65.854</v>
      </c>
      <c r="F52" s="24">
        <v>263.416</v>
      </c>
      <c r="G52" s="15"/>
    </row>
    <row r="53" s="73" customFormat="1" ht="19.4" customHeight="1" spans="1:7">
      <c r="A53" s="36">
        <v>2</v>
      </c>
      <c r="B53" s="11" t="s">
        <v>101</v>
      </c>
      <c r="C53" s="12" t="s">
        <v>75</v>
      </c>
      <c r="D53" s="25">
        <v>26</v>
      </c>
      <c r="E53" s="24">
        <v>180.4525</v>
      </c>
      <c r="F53" s="24">
        <v>4691.765</v>
      </c>
      <c r="G53" s="15"/>
    </row>
    <row r="54" s="73" customFormat="1" ht="19.4" customHeight="1" spans="1:7">
      <c r="A54" s="36">
        <v>3</v>
      </c>
      <c r="B54" s="11" t="s">
        <v>102</v>
      </c>
      <c r="C54" s="12" t="s">
        <v>63</v>
      </c>
      <c r="D54" s="25">
        <v>2</v>
      </c>
      <c r="E54" s="24">
        <v>482.733</v>
      </c>
      <c r="F54" s="24">
        <v>965.466</v>
      </c>
      <c r="G54" s="15"/>
    </row>
    <row r="55" s="73" customFormat="1" ht="19.4" customHeight="1" spans="1:7">
      <c r="A55" s="36">
        <v>4</v>
      </c>
      <c r="B55" s="11" t="s">
        <v>103</v>
      </c>
      <c r="C55" s="12" t="s">
        <v>75</v>
      </c>
      <c r="D55" s="25">
        <v>3</v>
      </c>
      <c r="E55" s="24">
        <v>47.5</v>
      </c>
      <c r="F55" s="24">
        <v>142.5</v>
      </c>
      <c r="G55" s="15"/>
    </row>
    <row r="56" s="73" customFormat="1" ht="19.4" customHeight="1" spans="1:7">
      <c r="A56" s="36">
        <v>5</v>
      </c>
      <c r="B56" s="11" t="s">
        <v>104</v>
      </c>
      <c r="C56" s="12" t="s">
        <v>105</v>
      </c>
      <c r="D56" s="25">
        <v>1</v>
      </c>
      <c r="E56" s="24">
        <v>2850</v>
      </c>
      <c r="F56" s="24">
        <v>2850</v>
      </c>
      <c r="G56" s="15"/>
    </row>
    <row r="57" s="73" customFormat="1" ht="19.4" customHeight="1" spans="1:7">
      <c r="A57" s="10" t="s">
        <v>68</v>
      </c>
      <c r="B57" s="11" t="s">
        <v>106</v>
      </c>
      <c r="C57" s="12"/>
      <c r="D57" s="13"/>
      <c r="E57" s="13"/>
      <c r="F57" s="24">
        <f>SUM(F58:F62)</f>
        <v>34906.876</v>
      </c>
      <c r="G57" s="15"/>
    </row>
    <row r="58" s="73" customFormat="1" ht="19.4" customHeight="1" spans="1:7">
      <c r="A58" s="36">
        <v>1</v>
      </c>
      <c r="B58" s="11" t="s">
        <v>62</v>
      </c>
      <c r="C58" s="12" t="s">
        <v>63</v>
      </c>
      <c r="D58" s="25">
        <v>156</v>
      </c>
      <c r="E58" s="24">
        <v>7.0205</v>
      </c>
      <c r="F58" s="24">
        <v>1095.198</v>
      </c>
      <c r="G58" s="15"/>
    </row>
    <row r="59" s="73" customFormat="1" ht="19.4" customHeight="1" spans="1:7">
      <c r="A59" s="36">
        <v>2</v>
      </c>
      <c r="B59" s="11" t="s">
        <v>92</v>
      </c>
      <c r="C59" s="12" t="s">
        <v>63</v>
      </c>
      <c r="D59" s="25">
        <v>60</v>
      </c>
      <c r="E59" s="24">
        <v>508.2975</v>
      </c>
      <c r="F59" s="24">
        <v>30497.85</v>
      </c>
      <c r="G59" s="15"/>
    </row>
    <row r="60" s="73" customFormat="1" ht="19.4" customHeight="1" spans="1:7">
      <c r="A60" s="36">
        <v>3</v>
      </c>
      <c r="B60" s="11" t="s">
        <v>93</v>
      </c>
      <c r="C60" s="12" t="s">
        <v>63</v>
      </c>
      <c r="D60" s="25">
        <v>5</v>
      </c>
      <c r="E60" s="24">
        <v>527.2975</v>
      </c>
      <c r="F60" s="24">
        <v>2636.4875</v>
      </c>
      <c r="G60" s="15"/>
    </row>
    <row r="61" s="73" customFormat="1" ht="19.4" customHeight="1" spans="1:7">
      <c r="A61" s="36">
        <v>4</v>
      </c>
      <c r="B61" s="11" t="s">
        <v>97</v>
      </c>
      <c r="C61" s="12" t="s">
        <v>67</v>
      </c>
      <c r="D61" s="25">
        <v>6</v>
      </c>
      <c r="E61" s="24">
        <v>21.8405</v>
      </c>
      <c r="F61" s="24">
        <v>131.043</v>
      </c>
      <c r="G61" s="15"/>
    </row>
    <row r="62" s="73" customFormat="1" ht="24.75" customHeight="1" spans="1:7">
      <c r="A62" s="36">
        <v>5</v>
      </c>
      <c r="B62" s="11" t="s">
        <v>107</v>
      </c>
      <c r="C62" s="12" t="s">
        <v>63</v>
      </c>
      <c r="D62" s="25">
        <v>5</v>
      </c>
      <c r="E62" s="24">
        <v>109.2595</v>
      </c>
      <c r="F62" s="24">
        <v>546.2975</v>
      </c>
      <c r="G62" s="15"/>
    </row>
    <row r="63" s="73" customFormat="1" ht="19.4" customHeight="1" spans="1:7">
      <c r="A63" s="10" t="s">
        <v>34</v>
      </c>
      <c r="B63" s="11" t="s">
        <v>35</v>
      </c>
      <c r="C63" s="12" t="s">
        <v>108</v>
      </c>
      <c r="D63" s="57">
        <v>0.3</v>
      </c>
      <c r="E63" s="24">
        <v>299780.29</v>
      </c>
      <c r="F63" s="24">
        <v>89934.087</v>
      </c>
      <c r="G63" s="15"/>
    </row>
    <row r="64" s="73" customFormat="1" ht="19.4" customHeight="1" spans="1:7">
      <c r="A64" s="36">
        <v>1</v>
      </c>
      <c r="B64" s="11" t="s">
        <v>62</v>
      </c>
      <c r="C64" s="12" t="s">
        <v>63</v>
      </c>
      <c r="D64" s="25">
        <v>229</v>
      </c>
      <c r="E64" s="24">
        <v>13.0625</v>
      </c>
      <c r="F64" s="24">
        <v>2991.3125</v>
      </c>
      <c r="G64" s="15"/>
    </row>
    <row r="65" s="73" customFormat="1" ht="19.4" customHeight="1" spans="1:7">
      <c r="A65" s="36">
        <v>2</v>
      </c>
      <c r="B65" s="11" t="s">
        <v>91</v>
      </c>
      <c r="C65" s="12" t="s">
        <v>63</v>
      </c>
      <c r="D65" s="25">
        <v>229</v>
      </c>
      <c r="E65" s="24">
        <v>81.548</v>
      </c>
      <c r="F65" s="24">
        <v>18674.492</v>
      </c>
      <c r="G65" s="15"/>
    </row>
    <row r="66" s="73" customFormat="1" ht="19.4" customHeight="1" spans="1:7">
      <c r="A66" s="36">
        <v>3</v>
      </c>
      <c r="B66" s="11" t="s">
        <v>109</v>
      </c>
      <c r="C66" s="12" t="s">
        <v>63</v>
      </c>
      <c r="D66" s="25">
        <v>168</v>
      </c>
      <c r="E66" s="24">
        <v>22.2775</v>
      </c>
      <c r="F66" s="24">
        <v>3742.62</v>
      </c>
      <c r="G66" s="15"/>
    </row>
    <row r="67" s="73" customFormat="1" ht="19.4" customHeight="1" spans="1:7">
      <c r="A67" s="36">
        <v>4</v>
      </c>
      <c r="B67" s="11" t="s">
        <v>77</v>
      </c>
      <c r="C67" s="12" t="s">
        <v>67</v>
      </c>
      <c r="D67" s="25">
        <v>545</v>
      </c>
      <c r="E67" s="24">
        <v>116.0425</v>
      </c>
      <c r="F67" s="24">
        <v>63243.1625</v>
      </c>
      <c r="G67" s="15"/>
    </row>
    <row r="68" s="73" customFormat="1" ht="19.4" customHeight="1" spans="1:7">
      <c r="A68" s="36">
        <v>5</v>
      </c>
      <c r="B68" s="11" t="s">
        <v>80</v>
      </c>
      <c r="C68" s="12" t="s">
        <v>75</v>
      </c>
      <c r="D68" s="25">
        <v>45</v>
      </c>
      <c r="E68" s="24">
        <v>28.5</v>
      </c>
      <c r="F68" s="24">
        <v>1282.5</v>
      </c>
      <c r="G68" s="15"/>
    </row>
    <row r="69" s="73" customFormat="1" ht="19.4" customHeight="1" spans="1:7">
      <c r="A69" s="10" t="s">
        <v>36</v>
      </c>
      <c r="B69" s="11" t="s">
        <v>37</v>
      </c>
      <c r="C69" s="12"/>
      <c r="D69" s="13"/>
      <c r="E69" s="13"/>
      <c r="F69" s="24">
        <v>2850</v>
      </c>
      <c r="G69" s="15"/>
    </row>
    <row r="70" s="73" customFormat="1" ht="19.4" customHeight="1" spans="1:7">
      <c r="A70" s="36">
        <v>1</v>
      </c>
      <c r="B70" s="11" t="s">
        <v>110</v>
      </c>
      <c r="C70" s="12" t="s">
        <v>105</v>
      </c>
      <c r="D70" s="25">
        <v>2</v>
      </c>
      <c r="E70" s="24">
        <v>1425</v>
      </c>
      <c r="F70" s="24">
        <v>2850</v>
      </c>
      <c r="G70" s="15"/>
    </row>
    <row r="71" s="73" customFormat="1" ht="19.4" customHeight="1" spans="1:7">
      <c r="A71" s="10"/>
      <c r="B71" s="11"/>
      <c r="C71" s="12"/>
      <c r="D71" s="13"/>
      <c r="E71" s="13"/>
      <c r="F71" s="13"/>
      <c r="G71" s="15"/>
    </row>
    <row r="72" s="73" customFormat="1" ht="19.4" customHeight="1" spans="1:7">
      <c r="A72" s="10"/>
      <c r="B72" s="11"/>
      <c r="C72" s="12"/>
      <c r="D72" s="13"/>
      <c r="E72" s="13"/>
      <c r="F72" s="13"/>
      <c r="G72" s="15"/>
    </row>
    <row r="73" s="73" customFormat="1" ht="19.4" customHeight="1" spans="1:7">
      <c r="A73" s="10"/>
      <c r="B73" s="11"/>
      <c r="C73" s="12"/>
      <c r="D73" s="13"/>
      <c r="E73" s="13"/>
      <c r="F73" s="13"/>
      <c r="G73" s="15"/>
    </row>
    <row r="74" s="73" customFormat="1" ht="19.4" customHeight="1" spans="1:7">
      <c r="A74" s="10"/>
      <c r="B74" s="11"/>
      <c r="C74" s="12"/>
      <c r="D74" s="13"/>
      <c r="E74" s="13"/>
      <c r="F74" s="13"/>
      <c r="G74" s="15"/>
    </row>
    <row r="75" s="73" customFormat="1" ht="19.4" customHeight="1" spans="1:7">
      <c r="A75" s="10"/>
      <c r="B75" s="11"/>
      <c r="C75" s="12"/>
      <c r="D75" s="13"/>
      <c r="E75" s="13"/>
      <c r="F75" s="13"/>
      <c r="G75" s="15"/>
    </row>
    <row r="76" s="73" customFormat="1" ht="19.4" customHeight="1" spans="1:7">
      <c r="A76" s="10"/>
      <c r="B76" s="11"/>
      <c r="C76" s="12"/>
      <c r="D76" s="13"/>
      <c r="E76" s="13"/>
      <c r="F76" s="13"/>
      <c r="G76" s="15"/>
    </row>
    <row r="77" s="73" customFormat="1" ht="19.4" customHeight="1" spans="1:7">
      <c r="A77" s="10"/>
      <c r="B77" s="11"/>
      <c r="C77" s="12"/>
      <c r="D77" s="13"/>
      <c r="E77" s="13"/>
      <c r="F77" s="13"/>
      <c r="G77" s="15"/>
    </row>
    <row r="78" s="73" customFormat="1" ht="19.4" customHeight="1" spans="1:7">
      <c r="A78" s="27"/>
      <c r="B78" s="28"/>
      <c r="C78" s="29"/>
      <c r="D78" s="30"/>
      <c r="E78" s="30"/>
      <c r="F78" s="30"/>
      <c r="G78" s="31"/>
    </row>
    <row r="79" s="73" customFormat="1" ht="15.65" customHeight="1" spans="1:7">
      <c r="A79" s="32"/>
      <c r="B79" s="2"/>
      <c r="C79" s="3"/>
      <c r="D79" s="4"/>
      <c r="E79" s="4"/>
      <c r="F79" s="4"/>
      <c r="G79" s="2"/>
    </row>
    <row r="80" s="73" customFormat="1" ht="15.65" customHeight="1" spans="1:7">
      <c r="A80" s="3"/>
      <c r="B80" s="2"/>
      <c r="C80" s="3"/>
      <c r="D80" s="4"/>
      <c r="E80" s="4"/>
      <c r="F80" s="4"/>
      <c r="G80" s="2"/>
    </row>
  </sheetData>
  <mergeCells count="6">
    <mergeCell ref="A2:G2"/>
    <mergeCell ref="A3:G3"/>
    <mergeCell ref="A40:G40"/>
    <mergeCell ref="A42:G42"/>
    <mergeCell ref="A43:G43"/>
    <mergeCell ref="A79:G80"/>
  </mergeCells>
  <pageMargins left="0.68" right="0.29" top="0.29" bottom="0.29" header="0.3" footer="0.3"/>
  <pageSetup paperSize="9" orientation="portrait" useFirstPageNumber="1" horizontalDpi="600" verticalDpi="600"/>
  <headerFooter/>
  <rowBreaks count="2" manualBreakCount="2">
    <brk id="40" max="16383" man="1"/>
    <brk id="8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E6" sqref="E6"/>
    </sheetView>
  </sheetViews>
  <sheetFormatPr defaultColWidth="9" defaultRowHeight="13.5" outlineLevelCol="6"/>
  <cols>
    <col min="1" max="1" width="9.10833333333333" customWidth="1"/>
    <col min="2" max="2" width="26.525" customWidth="1"/>
    <col min="3" max="3" width="7.325" customWidth="1"/>
    <col min="4" max="4" width="13.05" customWidth="1"/>
    <col min="5" max="5" width="11.775" customWidth="1"/>
    <col min="6" max="6" width="11.2666666666667" customWidth="1"/>
    <col min="7" max="7" width="11.1833333333333" customWidth="1"/>
  </cols>
  <sheetData>
    <row r="1" ht="14.4" customHeight="1" spans="1:7">
      <c r="A1" s="42" t="s">
        <v>53</v>
      </c>
      <c r="B1" s="2"/>
      <c r="C1" s="3"/>
      <c r="D1" s="4"/>
      <c r="E1" s="4"/>
      <c r="F1" s="4"/>
      <c r="G1" s="2"/>
    </row>
    <row r="2" ht="31.25" customHeight="1" spans="1:7">
      <c r="A2" s="1" t="s">
        <v>111</v>
      </c>
      <c r="B2" s="2"/>
      <c r="C2" s="3"/>
      <c r="D2" s="4"/>
      <c r="E2" s="4"/>
      <c r="F2" s="4"/>
      <c r="G2" s="2"/>
    </row>
    <row r="3" ht="14.4" customHeight="1" spans="1:7">
      <c r="A3" s="2"/>
      <c r="B3" s="2"/>
      <c r="C3" s="3"/>
      <c r="D3" s="4"/>
      <c r="E3" s="4"/>
      <c r="F3" s="4"/>
      <c r="G3" s="2"/>
    </row>
    <row r="4" ht="29.5" customHeight="1" spans="1:7">
      <c r="A4" s="5" t="s">
        <v>19</v>
      </c>
      <c r="B4" s="6" t="s">
        <v>20</v>
      </c>
      <c r="C4" s="6" t="s">
        <v>55</v>
      </c>
      <c r="D4" s="6" t="s">
        <v>56</v>
      </c>
      <c r="E4" s="6" t="s">
        <v>57</v>
      </c>
      <c r="F4" s="6" t="s">
        <v>58</v>
      </c>
      <c r="G4" s="8" t="s">
        <v>59</v>
      </c>
    </row>
    <row r="5" ht="19.4" customHeight="1" spans="1:7">
      <c r="A5" s="10"/>
      <c r="B5" s="11" t="s">
        <v>40</v>
      </c>
      <c r="C5" s="12"/>
      <c r="D5" s="13"/>
      <c r="E5" s="13"/>
      <c r="F5" s="24">
        <f>F6+F7</f>
        <v>23956.0868723</v>
      </c>
      <c r="G5" s="15"/>
    </row>
    <row r="6" ht="19.4" customHeight="1" spans="1:7">
      <c r="A6" s="10" t="s">
        <v>28</v>
      </c>
      <c r="B6" s="11" t="s">
        <v>41</v>
      </c>
      <c r="C6" s="12" t="s">
        <v>112</v>
      </c>
      <c r="D6" s="25">
        <v>3</v>
      </c>
      <c r="E6" s="24">
        <v>419507.56241</v>
      </c>
      <c r="F6" s="24">
        <f>E6*0.03</f>
        <v>12585.2268723</v>
      </c>
      <c r="G6" s="15"/>
    </row>
    <row r="7" ht="19.4" customHeight="1" spans="1:7">
      <c r="A7" s="10" t="s">
        <v>30</v>
      </c>
      <c r="B7" s="11" t="s">
        <v>42</v>
      </c>
      <c r="C7" s="12" t="s">
        <v>112</v>
      </c>
      <c r="D7" s="57">
        <v>2.5</v>
      </c>
      <c r="E7" s="24">
        <v>454834.51</v>
      </c>
      <c r="F7" s="24">
        <v>11370.86</v>
      </c>
      <c r="G7" s="15"/>
    </row>
    <row r="8" ht="19.4" customHeight="1" spans="1:7">
      <c r="A8" s="10"/>
      <c r="B8" s="11"/>
      <c r="C8" s="12"/>
      <c r="D8" s="13"/>
      <c r="E8" s="13"/>
      <c r="F8" s="13"/>
      <c r="G8" s="15"/>
    </row>
    <row r="9" ht="19.4" customHeight="1" spans="1:7">
      <c r="A9" s="10"/>
      <c r="B9" s="11"/>
      <c r="C9" s="12"/>
      <c r="D9" s="13"/>
      <c r="E9" s="13"/>
      <c r="F9" s="13"/>
      <c r="G9" s="15"/>
    </row>
    <row r="10" ht="19.4" customHeight="1" spans="1:7">
      <c r="A10" s="10"/>
      <c r="B10" s="11"/>
      <c r="C10" s="12"/>
      <c r="D10" s="13"/>
      <c r="E10" s="13"/>
      <c r="F10" s="13"/>
      <c r="G10" s="15"/>
    </row>
    <row r="11" ht="19.4" customHeight="1" spans="1:7">
      <c r="A11" s="10"/>
      <c r="B11" s="11"/>
      <c r="C11" s="12"/>
      <c r="D11" s="13"/>
      <c r="E11" s="13"/>
      <c r="F11" s="13"/>
      <c r="G11" s="15"/>
    </row>
    <row r="12" ht="19.4" customHeight="1" spans="1:7">
      <c r="A12" s="10"/>
      <c r="B12" s="11"/>
      <c r="C12" s="12"/>
      <c r="D12" s="13"/>
      <c r="E12" s="13"/>
      <c r="F12" s="13"/>
      <c r="G12" s="15"/>
    </row>
    <row r="13" ht="19.4" customHeight="1" spans="1:7">
      <c r="A13" s="10"/>
      <c r="B13" s="11"/>
      <c r="C13" s="12"/>
      <c r="D13" s="13"/>
      <c r="E13" s="13"/>
      <c r="F13" s="13"/>
      <c r="G13" s="15"/>
    </row>
    <row r="14" ht="19.4" customHeight="1" spans="1:7">
      <c r="A14" s="10"/>
      <c r="B14" s="11"/>
      <c r="C14" s="12"/>
      <c r="D14" s="13"/>
      <c r="E14" s="13"/>
      <c r="F14" s="13"/>
      <c r="G14" s="15"/>
    </row>
    <row r="15" ht="19.4" customHeight="1" spans="1:7">
      <c r="A15" s="10"/>
      <c r="B15" s="11"/>
      <c r="C15" s="12"/>
      <c r="D15" s="13"/>
      <c r="E15" s="13"/>
      <c r="F15" s="13"/>
      <c r="G15" s="15"/>
    </row>
    <row r="16" ht="19.4" customHeight="1" spans="1:7">
      <c r="A16" s="10"/>
      <c r="B16" s="11"/>
      <c r="C16" s="12"/>
      <c r="D16" s="13"/>
      <c r="E16" s="13"/>
      <c r="F16" s="13"/>
      <c r="G16" s="15"/>
    </row>
    <row r="17" ht="19.4" customHeight="1" spans="1:7">
      <c r="A17" s="10"/>
      <c r="B17" s="11"/>
      <c r="C17" s="12"/>
      <c r="D17" s="13"/>
      <c r="E17" s="13"/>
      <c r="F17" s="13"/>
      <c r="G17" s="15"/>
    </row>
    <row r="18" ht="19.4" customHeight="1" spans="1:7">
      <c r="A18" s="10"/>
      <c r="B18" s="11"/>
      <c r="C18" s="12"/>
      <c r="D18" s="13"/>
      <c r="E18" s="13"/>
      <c r="F18" s="13"/>
      <c r="G18" s="15"/>
    </row>
    <row r="19" ht="19.4" customHeight="1" spans="1:7">
      <c r="A19" s="10"/>
      <c r="B19" s="11"/>
      <c r="C19" s="12"/>
      <c r="D19" s="13"/>
      <c r="E19" s="13"/>
      <c r="F19" s="13"/>
      <c r="G19" s="15"/>
    </row>
    <row r="20" ht="19.4" customHeight="1" spans="1:7">
      <c r="A20" s="10"/>
      <c r="B20" s="11"/>
      <c r="C20" s="12"/>
      <c r="D20" s="13"/>
      <c r="E20" s="13"/>
      <c r="F20" s="13"/>
      <c r="G20" s="15"/>
    </row>
    <row r="21" ht="19.4" customHeight="1" spans="1:7">
      <c r="A21" s="10"/>
      <c r="B21" s="11"/>
      <c r="C21" s="12"/>
      <c r="D21" s="13"/>
      <c r="E21" s="13"/>
      <c r="F21" s="13"/>
      <c r="G21" s="15"/>
    </row>
    <row r="22" ht="19.4" customHeight="1" spans="1:7">
      <c r="A22" s="10"/>
      <c r="B22" s="11"/>
      <c r="C22" s="12"/>
      <c r="D22" s="13"/>
      <c r="E22" s="13"/>
      <c r="F22" s="13"/>
      <c r="G22" s="15"/>
    </row>
    <row r="23" ht="19.4" customHeight="1" spans="1:7">
      <c r="A23" s="10"/>
      <c r="B23" s="11"/>
      <c r="C23" s="12"/>
      <c r="D23" s="13"/>
      <c r="E23" s="13"/>
      <c r="F23" s="13"/>
      <c r="G23" s="15"/>
    </row>
    <row r="24" ht="19.4" customHeight="1" spans="1:7">
      <c r="A24" s="10"/>
      <c r="B24" s="11"/>
      <c r="C24" s="12"/>
      <c r="D24" s="13"/>
      <c r="E24" s="13"/>
      <c r="F24" s="13"/>
      <c r="G24" s="15"/>
    </row>
    <row r="25" ht="19.4" customHeight="1" spans="1:7">
      <c r="A25" s="10"/>
      <c r="B25" s="11"/>
      <c r="C25" s="12"/>
      <c r="D25" s="13"/>
      <c r="E25" s="13"/>
      <c r="F25" s="13"/>
      <c r="G25" s="15"/>
    </row>
    <row r="26" ht="19.4" customHeight="1" spans="1:7">
      <c r="A26" s="10"/>
      <c r="B26" s="11"/>
      <c r="C26" s="12"/>
      <c r="D26" s="13"/>
      <c r="E26" s="13"/>
      <c r="F26" s="13"/>
      <c r="G26" s="15"/>
    </row>
    <row r="27" ht="19.4" customHeight="1" spans="1:7">
      <c r="A27" s="10"/>
      <c r="B27" s="11"/>
      <c r="C27" s="12"/>
      <c r="D27" s="13"/>
      <c r="E27" s="13"/>
      <c r="F27" s="13"/>
      <c r="G27" s="15"/>
    </row>
    <row r="28" ht="19.4" customHeight="1" spans="1:7">
      <c r="A28" s="10"/>
      <c r="B28" s="11"/>
      <c r="C28" s="12"/>
      <c r="D28" s="13"/>
      <c r="E28" s="13"/>
      <c r="F28" s="13"/>
      <c r="G28" s="15"/>
    </row>
    <row r="29" ht="19.4" customHeight="1" spans="1:7">
      <c r="A29" s="10"/>
      <c r="B29" s="11"/>
      <c r="C29" s="12"/>
      <c r="D29" s="13"/>
      <c r="E29" s="13"/>
      <c r="F29" s="13"/>
      <c r="G29" s="15"/>
    </row>
    <row r="30" ht="19.4" customHeight="1" spans="1:7">
      <c r="A30" s="10"/>
      <c r="B30" s="11"/>
      <c r="C30" s="12"/>
      <c r="D30" s="13"/>
      <c r="E30" s="13"/>
      <c r="F30" s="13"/>
      <c r="G30" s="15"/>
    </row>
    <row r="31" ht="19.4" customHeight="1" spans="1:7">
      <c r="A31" s="10"/>
      <c r="B31" s="11"/>
      <c r="C31" s="12"/>
      <c r="D31" s="13"/>
      <c r="E31" s="13"/>
      <c r="F31" s="13"/>
      <c r="G31" s="15"/>
    </row>
    <row r="32" ht="19.4" customHeight="1" spans="1:7">
      <c r="A32" s="10"/>
      <c r="B32" s="11"/>
      <c r="C32" s="12"/>
      <c r="D32" s="13"/>
      <c r="E32" s="13"/>
      <c r="F32" s="13"/>
      <c r="G32" s="15"/>
    </row>
    <row r="33" ht="19.4" customHeight="1" spans="1:7">
      <c r="A33" s="10"/>
      <c r="B33" s="11"/>
      <c r="C33" s="12"/>
      <c r="D33" s="13"/>
      <c r="E33" s="13"/>
      <c r="F33" s="13"/>
      <c r="G33" s="15"/>
    </row>
    <row r="34" ht="19.4" customHeight="1" spans="1:7">
      <c r="A34" s="10"/>
      <c r="B34" s="11"/>
      <c r="C34" s="12"/>
      <c r="D34" s="13"/>
      <c r="E34" s="13"/>
      <c r="F34" s="13"/>
      <c r="G34" s="15"/>
    </row>
    <row r="35" ht="19.4" customHeight="1" spans="1:7">
      <c r="A35" s="10"/>
      <c r="B35" s="11"/>
      <c r="C35" s="12"/>
      <c r="D35" s="13"/>
      <c r="E35" s="13"/>
      <c r="F35" s="13"/>
      <c r="G35" s="15"/>
    </row>
    <row r="36" ht="19.4" customHeight="1" spans="1:7">
      <c r="A36" s="10"/>
      <c r="B36" s="11"/>
      <c r="C36" s="12"/>
      <c r="D36" s="13"/>
      <c r="E36" s="13"/>
      <c r="F36" s="13"/>
      <c r="G36" s="15"/>
    </row>
    <row r="37" ht="19.4" customHeight="1" spans="1:7">
      <c r="A37" s="10"/>
      <c r="B37" s="11"/>
      <c r="C37" s="12"/>
      <c r="D37" s="13"/>
      <c r="E37" s="13"/>
      <c r="F37" s="13"/>
      <c r="G37" s="15"/>
    </row>
    <row r="38" ht="19.4" customHeight="1" spans="1:7">
      <c r="A38" s="10"/>
      <c r="B38" s="11"/>
      <c r="C38" s="12"/>
      <c r="D38" s="13"/>
      <c r="E38" s="13"/>
      <c r="F38" s="13"/>
      <c r="G38" s="15"/>
    </row>
    <row r="39" ht="19.4" customHeight="1" spans="1:7">
      <c r="A39" s="27"/>
      <c r="B39" s="28"/>
      <c r="C39" s="29"/>
      <c r="D39" s="30"/>
      <c r="E39" s="30"/>
      <c r="F39" s="30"/>
      <c r="G39" s="31"/>
    </row>
    <row r="40" ht="17.65" customHeight="1" spans="1:7">
      <c r="A40" s="32"/>
      <c r="B40" s="2"/>
      <c r="C40" s="3"/>
      <c r="D40" s="4"/>
      <c r="E40" s="4"/>
      <c r="F40" s="4"/>
      <c r="G40" s="2"/>
    </row>
  </sheetData>
  <mergeCells count="3">
    <mergeCell ref="A2:G2"/>
    <mergeCell ref="A3:G3"/>
    <mergeCell ref="A40:G40"/>
  </mergeCells>
  <pageMargins left="0.68" right="0.29" top="0.29" bottom="0.29" header="0.3" footer="0.3"/>
  <pageSetup paperSize="9" orientation="portrait" useFirstPageNumber="1" horizontalDpi="600" verticalDpi="600"/>
  <headerFooter/>
  <rowBreaks count="1" manualBreakCount="1"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topLeftCell="B1" workbookViewId="0">
      <selection activeCell="I7" sqref="I7"/>
    </sheetView>
  </sheetViews>
  <sheetFormatPr defaultColWidth="9" defaultRowHeight="13.5"/>
  <cols>
    <col min="1" max="1" width="9.71666666666667" customWidth="1"/>
    <col min="2" max="2" width="25.425" customWidth="1"/>
    <col min="3" max="3" width="8.31666666666667" customWidth="1"/>
    <col min="4" max="4" width="10.8583333333333" customWidth="1"/>
    <col min="5" max="5" width="10.475" customWidth="1"/>
    <col min="6" max="6" width="9.71666666666667" customWidth="1"/>
    <col min="7" max="7" width="9.45833333333333" customWidth="1"/>
    <col min="8" max="8" width="9.075" customWidth="1"/>
    <col min="9" max="9" width="10.475" customWidth="1"/>
    <col min="10" max="10" width="9.45833333333333" customWidth="1"/>
    <col min="11" max="11" width="8.425" customWidth="1"/>
    <col min="12" max="12" width="8.44166666666667" customWidth="1"/>
    <col min="13" max="13" width="8.825" customWidth="1"/>
  </cols>
  <sheetData>
    <row r="1" ht="14.4" customHeight="1" spans="1:13">
      <c r="A1" s="42" t="s">
        <v>113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</row>
    <row r="2" ht="31.25" customHeight="1" spans="1:13">
      <c r="A2" s="1" t="s">
        <v>114</v>
      </c>
      <c r="B2" s="2"/>
      <c r="C2" s="3"/>
      <c r="D2" s="2"/>
      <c r="E2" s="4"/>
      <c r="F2" s="4"/>
      <c r="G2" s="4"/>
      <c r="H2" s="2"/>
      <c r="I2" s="2"/>
      <c r="J2" s="2"/>
      <c r="K2" s="2"/>
      <c r="L2" s="2"/>
      <c r="M2" s="2"/>
    </row>
    <row r="3" ht="14.4" customHeight="1" spans="1:13">
      <c r="A3" s="2"/>
      <c r="B3" s="4" t="s">
        <v>115</v>
      </c>
      <c r="C3" s="3"/>
      <c r="D3" s="2"/>
      <c r="E3" s="4"/>
      <c r="F3" s="4"/>
      <c r="G3" s="4"/>
      <c r="H3" s="2"/>
      <c r="I3" s="2"/>
      <c r="J3" s="2"/>
      <c r="K3" s="2"/>
      <c r="L3" s="2"/>
      <c r="M3" s="2"/>
    </row>
    <row r="4" ht="19.4" customHeight="1" spans="1:13">
      <c r="A4" s="5" t="s">
        <v>19</v>
      </c>
      <c r="B4" s="6" t="s">
        <v>116</v>
      </c>
      <c r="C4" s="6" t="s">
        <v>55</v>
      </c>
      <c r="D4" s="6" t="s">
        <v>117</v>
      </c>
      <c r="E4" s="8" t="s">
        <v>118</v>
      </c>
      <c r="F4" s="7"/>
      <c r="G4" s="7"/>
      <c r="H4" s="7"/>
      <c r="I4" s="7"/>
      <c r="J4" s="7"/>
      <c r="K4" s="7"/>
      <c r="L4" s="7"/>
      <c r="M4" s="72"/>
    </row>
    <row r="5" ht="21.6" customHeight="1" spans="1:13">
      <c r="A5" s="10"/>
      <c r="B5" s="12"/>
      <c r="C5" s="12"/>
      <c r="D5" s="12"/>
      <c r="E5" s="12" t="s">
        <v>119</v>
      </c>
      <c r="F5" s="12" t="s">
        <v>120</v>
      </c>
      <c r="G5" s="12" t="s">
        <v>121</v>
      </c>
      <c r="H5" s="12" t="s">
        <v>122</v>
      </c>
      <c r="I5" s="12" t="s">
        <v>123</v>
      </c>
      <c r="J5" s="12" t="s">
        <v>124</v>
      </c>
      <c r="K5" s="12" t="s">
        <v>125</v>
      </c>
      <c r="L5" s="12" t="s">
        <v>126</v>
      </c>
      <c r="M5" s="22" t="s">
        <v>127</v>
      </c>
    </row>
    <row r="6" ht="19.4" customHeight="1" spans="1:13">
      <c r="A6" s="36">
        <v>1</v>
      </c>
      <c r="B6" s="11" t="s">
        <v>62</v>
      </c>
      <c r="C6" s="12" t="s">
        <v>63</v>
      </c>
      <c r="D6" s="24">
        <v>13.89</v>
      </c>
      <c r="E6" s="24">
        <v>0.36</v>
      </c>
      <c r="F6" s="13"/>
      <c r="G6" s="24">
        <v>7.59</v>
      </c>
      <c r="H6" s="24">
        <v>0.32</v>
      </c>
      <c r="I6" s="24">
        <v>0.93</v>
      </c>
      <c r="J6" s="24">
        <v>0.83</v>
      </c>
      <c r="K6" s="24">
        <v>0.7</v>
      </c>
      <c r="L6" s="24">
        <v>2.02</v>
      </c>
      <c r="M6" s="14">
        <v>1.15</v>
      </c>
    </row>
    <row r="7" ht="19.4" customHeight="1" spans="1:13">
      <c r="A7" s="36">
        <v>2</v>
      </c>
      <c r="B7" s="11" t="s">
        <v>64</v>
      </c>
      <c r="C7" s="12" t="s">
        <v>63</v>
      </c>
      <c r="D7" s="24">
        <v>517.76</v>
      </c>
      <c r="E7" s="24">
        <v>41.83</v>
      </c>
      <c r="F7" s="24">
        <v>148.13</v>
      </c>
      <c r="G7" s="24">
        <v>8.48</v>
      </c>
      <c r="H7" s="24">
        <v>5.28</v>
      </c>
      <c r="I7" s="24">
        <v>22.66</v>
      </c>
      <c r="J7" s="24">
        <v>14.56</v>
      </c>
      <c r="K7" s="24">
        <v>18</v>
      </c>
      <c r="L7" s="24">
        <v>229.16</v>
      </c>
      <c r="M7" s="14">
        <v>45.39</v>
      </c>
    </row>
    <row r="8" ht="19.4" customHeight="1" spans="1:13">
      <c r="A8" s="36">
        <v>3</v>
      </c>
      <c r="B8" s="11" t="s">
        <v>65</v>
      </c>
      <c r="C8" s="12" t="s">
        <v>63</v>
      </c>
      <c r="D8" s="24">
        <v>367.61</v>
      </c>
      <c r="E8" s="24">
        <v>64.43</v>
      </c>
      <c r="F8" s="24">
        <v>96.69</v>
      </c>
      <c r="G8" s="24">
        <v>1.41</v>
      </c>
      <c r="H8" s="24">
        <v>0.81</v>
      </c>
      <c r="I8" s="24">
        <v>18.46</v>
      </c>
      <c r="J8" s="24">
        <v>23.63</v>
      </c>
      <c r="K8" s="24">
        <v>14.38</v>
      </c>
      <c r="L8" s="24">
        <v>117.45</v>
      </c>
      <c r="M8" s="14">
        <v>30.35</v>
      </c>
    </row>
    <row r="9" ht="19.4" customHeight="1" spans="1:13">
      <c r="A9" s="36">
        <v>4</v>
      </c>
      <c r="B9" s="11" t="s">
        <v>70</v>
      </c>
      <c r="C9" s="12" t="s">
        <v>63</v>
      </c>
      <c r="D9" s="24">
        <v>23.47</v>
      </c>
      <c r="E9" s="24">
        <v>12.31</v>
      </c>
      <c r="F9" s="13"/>
      <c r="G9" s="24">
        <v>3.49</v>
      </c>
      <c r="H9" s="24">
        <v>0.79</v>
      </c>
      <c r="I9" s="24">
        <v>1.87</v>
      </c>
      <c r="J9" s="24">
        <v>1.66</v>
      </c>
      <c r="K9" s="24">
        <v>1.41</v>
      </c>
      <c r="L9" s="13"/>
      <c r="M9" s="14">
        <v>1.94</v>
      </c>
    </row>
    <row r="10" ht="19.4" customHeight="1" spans="1:13">
      <c r="A10" s="36">
        <v>5</v>
      </c>
      <c r="B10" s="11" t="s">
        <v>71</v>
      </c>
      <c r="C10" s="12" t="s">
        <v>63</v>
      </c>
      <c r="D10" s="24">
        <v>712.2</v>
      </c>
      <c r="E10" s="24">
        <v>111.29</v>
      </c>
      <c r="F10" s="24">
        <v>205.51</v>
      </c>
      <c r="G10" s="24">
        <v>15.56</v>
      </c>
      <c r="H10" s="24">
        <v>6.63</v>
      </c>
      <c r="I10" s="24">
        <v>34.92</v>
      </c>
      <c r="J10" s="24">
        <v>22.43</v>
      </c>
      <c r="K10" s="24">
        <v>27.74</v>
      </c>
      <c r="L10" s="24">
        <v>229.31</v>
      </c>
      <c r="M10" s="14">
        <v>58.81</v>
      </c>
    </row>
    <row r="11" ht="19.4" customHeight="1" spans="1:13">
      <c r="A11" s="36">
        <v>6</v>
      </c>
      <c r="B11" s="11" t="s">
        <v>76</v>
      </c>
      <c r="C11" s="12" t="s">
        <v>67</v>
      </c>
      <c r="D11" s="24">
        <v>43.17</v>
      </c>
      <c r="E11" s="24">
        <v>3.29</v>
      </c>
      <c r="F11" s="24">
        <v>7.68</v>
      </c>
      <c r="G11" s="24">
        <v>0.75</v>
      </c>
      <c r="H11" s="24">
        <v>0.02</v>
      </c>
      <c r="I11" s="24">
        <v>1.09</v>
      </c>
      <c r="J11" s="24">
        <v>1.03</v>
      </c>
      <c r="K11" s="24">
        <v>0.97</v>
      </c>
      <c r="L11" s="24">
        <v>24.78</v>
      </c>
      <c r="M11" s="14">
        <v>3.56</v>
      </c>
    </row>
    <row r="12" ht="19.4" customHeight="1" spans="1:13">
      <c r="A12" s="36">
        <v>7</v>
      </c>
      <c r="B12" s="11" t="s">
        <v>77</v>
      </c>
      <c r="C12" s="12" t="s">
        <v>67</v>
      </c>
      <c r="D12" s="24">
        <v>127.85</v>
      </c>
      <c r="E12" s="24">
        <v>14.06</v>
      </c>
      <c r="F12" s="24">
        <v>35.11</v>
      </c>
      <c r="G12" s="24">
        <v>4.45</v>
      </c>
      <c r="H12" s="24">
        <v>0.65</v>
      </c>
      <c r="I12" s="24">
        <v>5.05</v>
      </c>
      <c r="J12" s="24">
        <v>4.75</v>
      </c>
      <c r="K12" s="24">
        <v>4.48</v>
      </c>
      <c r="L12" s="24">
        <v>48.74</v>
      </c>
      <c r="M12" s="14">
        <v>10.56</v>
      </c>
    </row>
    <row r="13" ht="19.4" customHeight="1" spans="1:13">
      <c r="A13" s="36">
        <v>8</v>
      </c>
      <c r="B13" s="11" t="s">
        <v>78</v>
      </c>
      <c r="C13" s="12" t="s">
        <v>63</v>
      </c>
      <c r="D13" s="24">
        <v>776</v>
      </c>
      <c r="E13" s="24">
        <v>65.67</v>
      </c>
      <c r="F13" s="24">
        <v>435.91</v>
      </c>
      <c r="G13" s="24">
        <v>1.93</v>
      </c>
      <c r="H13" s="24">
        <v>3.02</v>
      </c>
      <c r="I13" s="24">
        <v>57.24</v>
      </c>
      <c r="J13" s="24">
        <v>73.29</v>
      </c>
      <c r="K13" s="24">
        <v>44.59</v>
      </c>
      <c r="L13" s="24">
        <v>30.28</v>
      </c>
      <c r="M13" s="14">
        <v>64.07</v>
      </c>
    </row>
    <row r="14" ht="19.4" customHeight="1" spans="1:13">
      <c r="A14" s="36">
        <v>9</v>
      </c>
      <c r="B14" s="11" t="s">
        <v>83</v>
      </c>
      <c r="C14" s="12" t="s">
        <v>63</v>
      </c>
      <c r="D14" s="24">
        <v>241.49</v>
      </c>
      <c r="E14" s="24">
        <v>26.26</v>
      </c>
      <c r="F14" s="24">
        <v>40.8</v>
      </c>
      <c r="G14" s="13"/>
      <c r="H14" s="24">
        <v>0.4</v>
      </c>
      <c r="I14" s="24">
        <v>7.62</v>
      </c>
      <c r="J14" s="24">
        <v>9.76</v>
      </c>
      <c r="K14" s="24">
        <v>5.94</v>
      </c>
      <c r="L14" s="24">
        <v>130.76</v>
      </c>
      <c r="M14" s="14">
        <v>19.94</v>
      </c>
    </row>
    <row r="15" ht="19.4" customHeight="1" spans="1:13">
      <c r="A15" s="36">
        <v>10</v>
      </c>
      <c r="B15" s="11" t="s">
        <v>84</v>
      </c>
      <c r="C15" s="12" t="s">
        <v>63</v>
      </c>
      <c r="D15" s="24">
        <v>222.94</v>
      </c>
      <c r="E15" s="24">
        <v>36.53</v>
      </c>
      <c r="F15" s="24">
        <v>40.6</v>
      </c>
      <c r="G15" s="24">
        <v>0.66</v>
      </c>
      <c r="H15" s="24">
        <v>0.93</v>
      </c>
      <c r="I15" s="24">
        <v>8.9</v>
      </c>
      <c r="J15" s="24">
        <v>11.39</v>
      </c>
      <c r="K15" s="24">
        <v>6.93</v>
      </c>
      <c r="L15" s="24">
        <v>98.6</v>
      </c>
      <c r="M15" s="14">
        <v>18.41</v>
      </c>
    </row>
    <row r="16" ht="19.4" customHeight="1" spans="1:13">
      <c r="A16" s="36">
        <v>11</v>
      </c>
      <c r="B16" s="11" t="s">
        <v>85</v>
      </c>
      <c r="C16" s="12" t="s">
        <v>63</v>
      </c>
      <c r="D16" s="24">
        <v>581.39</v>
      </c>
      <c r="E16" s="24">
        <v>61.96</v>
      </c>
      <c r="F16" s="24">
        <v>163.76</v>
      </c>
      <c r="G16" s="24">
        <v>13.91</v>
      </c>
      <c r="H16" s="24">
        <v>3.58</v>
      </c>
      <c r="I16" s="24">
        <v>25.05</v>
      </c>
      <c r="J16" s="24">
        <v>16.1</v>
      </c>
      <c r="K16" s="24">
        <v>19.9</v>
      </c>
      <c r="L16" s="24">
        <v>229.13</v>
      </c>
      <c r="M16" s="14">
        <v>48.01</v>
      </c>
    </row>
    <row r="17" ht="19.4" customHeight="1" spans="1:13">
      <c r="A17" s="36">
        <v>12</v>
      </c>
      <c r="B17" s="11" t="s">
        <v>87</v>
      </c>
      <c r="C17" s="12" t="s">
        <v>63</v>
      </c>
      <c r="D17" s="24">
        <v>581.39</v>
      </c>
      <c r="E17" s="24">
        <v>61.96</v>
      </c>
      <c r="F17" s="24">
        <v>163.76</v>
      </c>
      <c r="G17" s="24">
        <v>13.91</v>
      </c>
      <c r="H17" s="24">
        <v>3.58</v>
      </c>
      <c r="I17" s="24">
        <v>25.05</v>
      </c>
      <c r="J17" s="24">
        <v>16.1</v>
      </c>
      <c r="K17" s="24">
        <v>19.9</v>
      </c>
      <c r="L17" s="24">
        <v>229.13</v>
      </c>
      <c r="M17" s="14">
        <v>48.01</v>
      </c>
    </row>
    <row r="18" ht="19.4" customHeight="1" spans="1:13">
      <c r="A18" s="36">
        <v>13</v>
      </c>
      <c r="B18" s="11" t="s">
        <v>89</v>
      </c>
      <c r="C18" s="12" t="s">
        <v>63</v>
      </c>
      <c r="D18" s="24">
        <v>241.49</v>
      </c>
      <c r="E18" s="24">
        <v>26.26</v>
      </c>
      <c r="F18" s="24">
        <v>40.8</v>
      </c>
      <c r="G18" s="13"/>
      <c r="H18" s="24">
        <v>0.4</v>
      </c>
      <c r="I18" s="24">
        <v>7.62</v>
      </c>
      <c r="J18" s="24">
        <v>9.76</v>
      </c>
      <c r="K18" s="24">
        <v>5.94</v>
      </c>
      <c r="L18" s="24">
        <v>130.76</v>
      </c>
      <c r="M18" s="14">
        <v>19.94</v>
      </c>
    </row>
    <row r="19" ht="19.4" customHeight="1" spans="1:13">
      <c r="A19" s="36">
        <v>14</v>
      </c>
      <c r="B19" s="11" t="s">
        <v>91</v>
      </c>
      <c r="C19" s="12" t="s">
        <v>63</v>
      </c>
      <c r="D19" s="24">
        <v>98.21</v>
      </c>
      <c r="E19" s="24">
        <v>1.57</v>
      </c>
      <c r="F19" s="24">
        <v>0.2</v>
      </c>
      <c r="G19" s="24">
        <v>54.92</v>
      </c>
      <c r="H19" s="24">
        <v>2.34</v>
      </c>
      <c r="I19" s="24">
        <v>5.49</v>
      </c>
      <c r="J19" s="24">
        <v>5.16</v>
      </c>
      <c r="K19" s="24">
        <v>4.88</v>
      </c>
      <c r="L19" s="24">
        <v>15.55</v>
      </c>
      <c r="M19" s="14">
        <v>8.11</v>
      </c>
    </row>
    <row r="20" ht="19.4" customHeight="1" spans="1:13">
      <c r="A20" s="36">
        <v>15</v>
      </c>
      <c r="B20" s="11" t="s">
        <v>92</v>
      </c>
      <c r="C20" s="12" t="s">
        <v>63</v>
      </c>
      <c r="D20" s="24">
        <v>568.2</v>
      </c>
      <c r="E20" s="24">
        <v>81.68</v>
      </c>
      <c r="F20" s="24">
        <v>150.61</v>
      </c>
      <c r="G20" s="24">
        <v>10.48</v>
      </c>
      <c r="H20" s="24">
        <v>3.82</v>
      </c>
      <c r="I20" s="24">
        <v>25.4</v>
      </c>
      <c r="J20" s="24">
        <v>16.32</v>
      </c>
      <c r="K20" s="24">
        <v>20.18</v>
      </c>
      <c r="L20" s="24">
        <v>212.8</v>
      </c>
      <c r="M20" s="14">
        <v>46.92</v>
      </c>
    </row>
    <row r="21" ht="19.4" customHeight="1" spans="1:13">
      <c r="A21" s="36">
        <v>16</v>
      </c>
      <c r="B21" s="11" t="s">
        <v>93</v>
      </c>
      <c r="C21" s="12" t="s">
        <v>63</v>
      </c>
      <c r="D21" s="24">
        <v>581.39</v>
      </c>
      <c r="E21" s="24">
        <v>61.96</v>
      </c>
      <c r="F21" s="24">
        <v>163.76</v>
      </c>
      <c r="G21" s="24">
        <v>13.91</v>
      </c>
      <c r="H21" s="24">
        <v>3.58</v>
      </c>
      <c r="I21" s="24">
        <v>25.05</v>
      </c>
      <c r="J21" s="24">
        <v>16.1</v>
      </c>
      <c r="K21" s="24">
        <v>19.9</v>
      </c>
      <c r="L21" s="24">
        <v>229.13</v>
      </c>
      <c r="M21" s="14">
        <v>48.01</v>
      </c>
    </row>
    <row r="22" ht="19.4" customHeight="1" spans="1:13">
      <c r="A22" s="36">
        <v>17</v>
      </c>
      <c r="B22" s="11" t="s">
        <v>96</v>
      </c>
      <c r="C22" s="12" t="s">
        <v>63</v>
      </c>
      <c r="D22" s="24">
        <v>850.02</v>
      </c>
      <c r="E22" s="24">
        <v>104.58</v>
      </c>
      <c r="F22" s="24">
        <v>293.6</v>
      </c>
      <c r="G22" s="24">
        <v>19.54</v>
      </c>
      <c r="H22" s="24">
        <v>19.59</v>
      </c>
      <c r="I22" s="24">
        <v>45.04</v>
      </c>
      <c r="J22" s="24">
        <v>28.94</v>
      </c>
      <c r="K22" s="24">
        <v>35.79</v>
      </c>
      <c r="L22" s="24">
        <v>232.75</v>
      </c>
      <c r="M22" s="14">
        <v>70.18</v>
      </c>
    </row>
    <row r="23" ht="19.4" customHeight="1" spans="1:13">
      <c r="A23" s="36">
        <v>18</v>
      </c>
      <c r="B23" s="11" t="s">
        <v>72</v>
      </c>
      <c r="C23" s="12" t="s">
        <v>73</v>
      </c>
      <c r="D23" s="24">
        <v>6036.11</v>
      </c>
      <c r="E23" s="24">
        <v>917.04</v>
      </c>
      <c r="F23" s="24">
        <v>3161.67</v>
      </c>
      <c r="G23" s="24">
        <v>293.43</v>
      </c>
      <c r="H23" s="24">
        <v>43.72</v>
      </c>
      <c r="I23" s="24">
        <v>454.83</v>
      </c>
      <c r="J23" s="24">
        <v>292.24</v>
      </c>
      <c r="K23" s="24">
        <v>361.41</v>
      </c>
      <c r="L23" s="24">
        <v>13.38</v>
      </c>
      <c r="M23" s="14">
        <v>498.39</v>
      </c>
    </row>
    <row r="24" ht="19.4" customHeight="1" spans="1:13">
      <c r="A24" s="36">
        <v>19</v>
      </c>
      <c r="B24" s="11" t="s">
        <v>97</v>
      </c>
      <c r="C24" s="12" t="s">
        <v>67</v>
      </c>
      <c r="D24" s="24">
        <v>23.68</v>
      </c>
      <c r="E24" s="24">
        <v>1.52</v>
      </c>
      <c r="F24" s="24">
        <v>15.76</v>
      </c>
      <c r="G24" s="13"/>
      <c r="H24" s="24">
        <v>0.09</v>
      </c>
      <c r="I24" s="24">
        <v>1.79</v>
      </c>
      <c r="J24" s="24">
        <v>1.15</v>
      </c>
      <c r="K24" s="24">
        <v>1.42</v>
      </c>
      <c r="L24" s="13"/>
      <c r="M24" s="14">
        <v>1.96</v>
      </c>
    </row>
    <row r="25" ht="19.4" customHeight="1" spans="1:13">
      <c r="A25" s="64">
        <v>20</v>
      </c>
      <c r="B25" s="28" t="s">
        <v>100</v>
      </c>
      <c r="C25" s="29" t="s">
        <v>63</v>
      </c>
      <c r="D25" s="61">
        <v>69.32</v>
      </c>
      <c r="E25" s="61">
        <v>47.02</v>
      </c>
      <c r="F25" s="30"/>
      <c r="G25" s="30"/>
      <c r="H25" s="61">
        <v>0.24</v>
      </c>
      <c r="I25" s="61">
        <v>5.34</v>
      </c>
      <c r="J25" s="61">
        <v>6.84</v>
      </c>
      <c r="K25" s="61">
        <v>4.16</v>
      </c>
      <c r="L25" s="30"/>
      <c r="M25" s="62">
        <v>5.72</v>
      </c>
    </row>
    <row r="26" ht="11.35" customHeight="1" spans="1:13">
      <c r="A26" s="32" t="s">
        <v>128</v>
      </c>
      <c r="B26" s="2"/>
      <c r="C26" s="3"/>
      <c r="D26" s="2"/>
      <c r="E26" s="4"/>
      <c r="F26" s="4"/>
      <c r="G26" s="4"/>
      <c r="H26" s="2"/>
      <c r="I26" s="2"/>
      <c r="J26" s="2"/>
      <c r="K26" s="2"/>
      <c r="L26" s="2"/>
      <c r="M26" s="2"/>
    </row>
    <row r="27" ht="11.35" customHeight="1" spans="1:13">
      <c r="A27" s="3"/>
      <c r="B27" s="2"/>
      <c r="C27" s="3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ht="14.4" customHeight="1" spans="1:13">
      <c r="A28" s="42" t="s">
        <v>113</v>
      </c>
      <c r="B28" s="2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ht="31.25" customHeight="1" spans="1:13">
      <c r="A29" s="1" t="s">
        <v>114</v>
      </c>
      <c r="B29" s="2"/>
      <c r="C29" s="3"/>
      <c r="D29" s="2"/>
      <c r="E29" s="4"/>
      <c r="F29" s="4"/>
      <c r="G29" s="4"/>
      <c r="H29" s="2"/>
      <c r="I29" s="2"/>
      <c r="J29" s="2"/>
      <c r="K29" s="2"/>
      <c r="L29" s="2"/>
      <c r="M29" s="2"/>
    </row>
    <row r="30" ht="14.4" customHeight="1" spans="1:13">
      <c r="A30" s="2"/>
      <c r="B30" s="4" t="s">
        <v>115</v>
      </c>
      <c r="C30" s="3"/>
      <c r="D30" s="2"/>
      <c r="E30" s="4"/>
      <c r="F30" s="4"/>
      <c r="G30" s="4"/>
      <c r="H30" s="2"/>
      <c r="I30" s="2"/>
      <c r="J30" s="2"/>
      <c r="K30" s="2"/>
      <c r="L30" s="2"/>
      <c r="M30" s="2"/>
    </row>
    <row r="31" ht="19.4" customHeight="1" spans="1:13">
      <c r="A31" s="5" t="s">
        <v>19</v>
      </c>
      <c r="B31" s="6" t="s">
        <v>116</v>
      </c>
      <c r="C31" s="6" t="s">
        <v>55</v>
      </c>
      <c r="D31" s="6" t="s">
        <v>117</v>
      </c>
      <c r="E31" s="8" t="s">
        <v>118</v>
      </c>
      <c r="F31" s="7"/>
      <c r="G31" s="7"/>
      <c r="H31" s="7"/>
      <c r="I31" s="7"/>
      <c r="J31" s="7"/>
      <c r="K31" s="7"/>
      <c r="L31" s="7"/>
      <c r="M31" s="72"/>
    </row>
    <row r="32" ht="21.6" customHeight="1" spans="1:13">
      <c r="A32" s="10"/>
      <c r="B32" s="12"/>
      <c r="C32" s="12"/>
      <c r="D32" s="12"/>
      <c r="E32" s="12" t="s">
        <v>119</v>
      </c>
      <c r="F32" s="12" t="s">
        <v>120</v>
      </c>
      <c r="G32" s="12" t="s">
        <v>121</v>
      </c>
      <c r="H32" s="12" t="s">
        <v>122</v>
      </c>
      <c r="I32" s="12" t="s">
        <v>123</v>
      </c>
      <c r="J32" s="12" t="s">
        <v>124</v>
      </c>
      <c r="K32" s="12" t="s">
        <v>125</v>
      </c>
      <c r="L32" s="12" t="s">
        <v>126</v>
      </c>
      <c r="M32" s="22" t="s">
        <v>127</v>
      </c>
    </row>
    <row r="33" ht="19.4" customHeight="1" spans="1:13">
      <c r="A33" s="36">
        <v>21</v>
      </c>
      <c r="B33" s="11" t="s">
        <v>102</v>
      </c>
      <c r="C33" s="12" t="s">
        <v>63</v>
      </c>
      <c r="D33" s="24">
        <v>533.24</v>
      </c>
      <c r="E33" s="24">
        <v>34.65</v>
      </c>
      <c r="F33" s="24">
        <v>158.66</v>
      </c>
      <c r="G33" s="24">
        <v>9.98</v>
      </c>
      <c r="H33" s="24">
        <v>4.69</v>
      </c>
      <c r="I33" s="24">
        <v>21.42</v>
      </c>
      <c r="J33" s="24">
        <v>13.76</v>
      </c>
      <c r="K33" s="24">
        <v>17.02</v>
      </c>
      <c r="L33" s="24">
        <v>229.02</v>
      </c>
      <c r="M33" s="14">
        <v>44.03</v>
      </c>
    </row>
    <row r="34" ht="19.4" customHeight="1" spans="1:13">
      <c r="A34" s="36">
        <v>22</v>
      </c>
      <c r="B34" s="11" t="s">
        <v>62</v>
      </c>
      <c r="C34" s="12" t="s">
        <v>63</v>
      </c>
      <c r="D34" s="24">
        <v>7.43</v>
      </c>
      <c r="E34" s="24">
        <v>3.03</v>
      </c>
      <c r="F34" s="13"/>
      <c r="G34" s="24">
        <v>1.67</v>
      </c>
      <c r="H34" s="24">
        <v>0.23</v>
      </c>
      <c r="I34" s="24">
        <v>0.56</v>
      </c>
      <c r="J34" s="24">
        <v>0.49</v>
      </c>
      <c r="K34" s="24">
        <v>0.42</v>
      </c>
      <c r="L34" s="24">
        <v>0.42</v>
      </c>
      <c r="M34" s="14">
        <v>0.61</v>
      </c>
    </row>
    <row r="35" ht="19.4" customHeight="1" spans="1:13">
      <c r="A35" s="36">
        <v>23</v>
      </c>
      <c r="B35" s="11" t="s">
        <v>93</v>
      </c>
      <c r="C35" s="12" t="s">
        <v>63</v>
      </c>
      <c r="D35" s="24">
        <v>581.39</v>
      </c>
      <c r="E35" s="24">
        <v>61.96</v>
      </c>
      <c r="F35" s="24">
        <v>163.76</v>
      </c>
      <c r="G35" s="24">
        <v>13.91</v>
      </c>
      <c r="H35" s="24">
        <v>3.58</v>
      </c>
      <c r="I35" s="24">
        <v>25.05</v>
      </c>
      <c r="J35" s="24">
        <v>16.1</v>
      </c>
      <c r="K35" s="24">
        <v>19.9</v>
      </c>
      <c r="L35" s="24">
        <v>229.13</v>
      </c>
      <c r="M35" s="14">
        <v>48.01</v>
      </c>
    </row>
    <row r="36" ht="24.75" customHeight="1" spans="1:13">
      <c r="A36" s="36">
        <v>24</v>
      </c>
      <c r="B36" s="11" t="s">
        <v>107</v>
      </c>
      <c r="C36" s="12" t="s">
        <v>63</v>
      </c>
      <c r="D36" s="24">
        <v>210.07</v>
      </c>
      <c r="E36" s="24">
        <v>76.87</v>
      </c>
      <c r="F36" s="24">
        <v>31.66</v>
      </c>
      <c r="G36" s="13"/>
      <c r="H36" s="24">
        <v>2.17</v>
      </c>
      <c r="I36" s="24">
        <v>12.51</v>
      </c>
      <c r="J36" s="24">
        <v>16.02</v>
      </c>
      <c r="K36" s="24">
        <v>9.75</v>
      </c>
      <c r="L36" s="24">
        <v>43.76</v>
      </c>
      <c r="M36" s="14">
        <v>17.35</v>
      </c>
    </row>
    <row r="37" ht="19.4" customHeight="1" spans="1:13">
      <c r="A37" s="36">
        <v>25</v>
      </c>
      <c r="B37" s="11" t="s">
        <v>77</v>
      </c>
      <c r="C37" s="12" t="s">
        <v>67</v>
      </c>
      <c r="D37" s="24">
        <v>127.85</v>
      </c>
      <c r="E37" s="24">
        <v>14.06</v>
      </c>
      <c r="F37" s="24">
        <v>35.11</v>
      </c>
      <c r="G37" s="24">
        <v>4.45</v>
      </c>
      <c r="H37" s="24">
        <v>0.65</v>
      </c>
      <c r="I37" s="24">
        <v>5.05</v>
      </c>
      <c r="J37" s="24">
        <v>4.75</v>
      </c>
      <c r="K37" s="24">
        <v>4.48</v>
      </c>
      <c r="L37" s="24">
        <v>48.74</v>
      </c>
      <c r="M37" s="14">
        <v>10.56</v>
      </c>
    </row>
    <row r="38" ht="19.4" customHeight="1" spans="1:13">
      <c r="A38" s="10"/>
      <c r="B38" s="11"/>
      <c r="C38" s="12"/>
      <c r="D38" s="13"/>
      <c r="E38" s="13"/>
      <c r="F38" s="13"/>
      <c r="G38" s="13"/>
      <c r="H38" s="13"/>
      <c r="I38" s="13"/>
      <c r="J38" s="13"/>
      <c r="K38" s="13"/>
      <c r="L38" s="13"/>
      <c r="M38" s="56"/>
    </row>
    <row r="39" ht="19.4" customHeight="1" spans="1:13">
      <c r="A39" s="10"/>
      <c r="B39" s="11"/>
      <c r="C39" s="12"/>
      <c r="D39" s="13"/>
      <c r="E39" s="13"/>
      <c r="F39" s="13"/>
      <c r="G39" s="13"/>
      <c r="H39" s="13"/>
      <c r="I39" s="13"/>
      <c r="J39" s="13"/>
      <c r="K39" s="13"/>
      <c r="L39" s="13"/>
      <c r="M39" s="56"/>
    </row>
    <row r="40" ht="19.4" customHeight="1" spans="1:13">
      <c r="A40" s="10"/>
      <c r="B40" s="11"/>
      <c r="C40" s="12"/>
      <c r="D40" s="13"/>
      <c r="E40" s="13"/>
      <c r="F40" s="13"/>
      <c r="G40" s="13"/>
      <c r="H40" s="13"/>
      <c r="I40" s="13"/>
      <c r="J40" s="13"/>
      <c r="K40" s="13"/>
      <c r="L40" s="13"/>
      <c r="M40" s="56"/>
    </row>
    <row r="41" ht="19.4" customHeight="1" spans="1:13">
      <c r="A41" s="10"/>
      <c r="B41" s="11"/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56"/>
    </row>
    <row r="42" ht="19.4" customHeight="1" spans="1:13">
      <c r="A42" s="10"/>
      <c r="B42" s="11"/>
      <c r="C42" s="12"/>
      <c r="D42" s="13"/>
      <c r="E42" s="13"/>
      <c r="F42" s="13"/>
      <c r="G42" s="13"/>
      <c r="H42" s="13"/>
      <c r="I42" s="13"/>
      <c r="J42" s="13"/>
      <c r="K42" s="13"/>
      <c r="L42" s="13"/>
      <c r="M42" s="56"/>
    </row>
    <row r="43" ht="19.4" customHeight="1" spans="1:13">
      <c r="A43" s="10"/>
      <c r="B43" s="11"/>
      <c r="C43" s="12"/>
      <c r="D43" s="13"/>
      <c r="E43" s="13"/>
      <c r="F43" s="13"/>
      <c r="G43" s="13"/>
      <c r="H43" s="13"/>
      <c r="I43" s="13"/>
      <c r="J43" s="13"/>
      <c r="K43" s="13"/>
      <c r="L43" s="13"/>
      <c r="M43" s="56"/>
    </row>
    <row r="44" ht="19.4" customHeight="1" spans="1:13">
      <c r="A44" s="10"/>
      <c r="B44" s="11"/>
      <c r="C44" s="12"/>
      <c r="D44" s="13"/>
      <c r="E44" s="13"/>
      <c r="F44" s="13"/>
      <c r="G44" s="13"/>
      <c r="H44" s="13"/>
      <c r="I44" s="13"/>
      <c r="J44" s="13"/>
      <c r="K44" s="13"/>
      <c r="L44" s="13"/>
      <c r="M44" s="56"/>
    </row>
    <row r="45" ht="19.4" customHeight="1" spans="1:13">
      <c r="A45" s="10"/>
      <c r="B45" s="11"/>
      <c r="C45" s="12"/>
      <c r="D45" s="13"/>
      <c r="E45" s="13"/>
      <c r="F45" s="13"/>
      <c r="G45" s="13"/>
      <c r="H45" s="13"/>
      <c r="I45" s="13"/>
      <c r="J45" s="13"/>
      <c r="K45" s="13"/>
      <c r="L45" s="13"/>
      <c r="M45" s="56"/>
    </row>
    <row r="46" ht="19.4" customHeight="1" spans="1:13">
      <c r="A46" s="10"/>
      <c r="B46" s="11"/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56"/>
    </row>
    <row r="47" ht="19.4" customHeight="1" spans="1:13">
      <c r="A47" s="10"/>
      <c r="B47" s="11"/>
      <c r="C47" s="12"/>
      <c r="D47" s="13"/>
      <c r="E47" s="13"/>
      <c r="F47" s="13"/>
      <c r="G47" s="13"/>
      <c r="H47" s="13"/>
      <c r="I47" s="13"/>
      <c r="J47" s="13"/>
      <c r="K47" s="13"/>
      <c r="L47" s="13"/>
      <c r="M47" s="56"/>
    </row>
    <row r="48" ht="19.4" customHeight="1" spans="1:13">
      <c r="A48" s="10"/>
      <c r="B48" s="11"/>
      <c r="C48" s="12"/>
      <c r="D48" s="13"/>
      <c r="E48" s="13"/>
      <c r="F48" s="13"/>
      <c r="G48" s="13"/>
      <c r="H48" s="13"/>
      <c r="I48" s="13"/>
      <c r="J48" s="13"/>
      <c r="K48" s="13"/>
      <c r="L48" s="13"/>
      <c r="M48" s="56"/>
    </row>
    <row r="49" ht="19.4" customHeight="1" spans="1:13">
      <c r="A49" s="10"/>
      <c r="B49" s="11"/>
      <c r="C49" s="12"/>
      <c r="D49" s="13"/>
      <c r="E49" s="13"/>
      <c r="F49" s="13"/>
      <c r="G49" s="13"/>
      <c r="H49" s="13"/>
      <c r="I49" s="13"/>
      <c r="J49" s="13"/>
      <c r="K49" s="13"/>
      <c r="L49" s="13"/>
      <c r="M49" s="56"/>
    </row>
    <row r="50" ht="19.4" customHeight="1" spans="1:13">
      <c r="A50" s="10"/>
      <c r="B50" s="11"/>
      <c r="C50" s="12"/>
      <c r="D50" s="13"/>
      <c r="E50" s="13"/>
      <c r="F50" s="13"/>
      <c r="G50" s="13"/>
      <c r="H50" s="13"/>
      <c r="I50" s="13"/>
      <c r="J50" s="13"/>
      <c r="K50" s="13"/>
      <c r="L50" s="13"/>
      <c r="M50" s="56"/>
    </row>
    <row r="51" ht="19.4" customHeight="1" spans="1:13">
      <c r="A51" s="10"/>
      <c r="B51" s="11"/>
      <c r="C51" s="12"/>
      <c r="D51" s="13"/>
      <c r="E51" s="13"/>
      <c r="F51" s="13"/>
      <c r="G51" s="13"/>
      <c r="H51" s="13"/>
      <c r="I51" s="13"/>
      <c r="J51" s="13"/>
      <c r="K51" s="13"/>
      <c r="L51" s="13"/>
      <c r="M51" s="56"/>
    </row>
    <row r="52" ht="19.4" customHeight="1" spans="1:13">
      <c r="A52" s="27"/>
      <c r="B52" s="28"/>
      <c r="C52" s="29"/>
      <c r="D52" s="30"/>
      <c r="E52" s="30"/>
      <c r="F52" s="30"/>
      <c r="G52" s="30"/>
      <c r="H52" s="30"/>
      <c r="I52" s="30"/>
      <c r="J52" s="30"/>
      <c r="K52" s="30"/>
      <c r="L52" s="30"/>
      <c r="M52" s="59"/>
    </row>
    <row r="53" ht="16.95" customHeight="1" spans="1:13">
      <c r="A53" s="32" t="s">
        <v>129</v>
      </c>
      <c r="B53" s="2"/>
      <c r="C53" s="3"/>
      <c r="D53" s="2"/>
      <c r="E53" s="4"/>
      <c r="F53" s="4"/>
      <c r="G53" s="4"/>
      <c r="H53" s="2"/>
      <c r="I53" s="2"/>
      <c r="J53" s="2"/>
      <c r="K53" s="2"/>
      <c r="L53" s="2"/>
      <c r="M53" s="2"/>
    </row>
  </sheetData>
  <mergeCells count="16">
    <mergeCell ref="A2:M2"/>
    <mergeCell ref="B3:M3"/>
    <mergeCell ref="E4:M4"/>
    <mergeCell ref="A29:M29"/>
    <mergeCell ref="B30:M30"/>
    <mergeCell ref="E31:M31"/>
    <mergeCell ref="A53:M53"/>
    <mergeCell ref="A4:A5"/>
    <mergeCell ref="A31:A32"/>
    <mergeCell ref="B4:B5"/>
    <mergeCell ref="B31:B32"/>
    <mergeCell ref="C4:C5"/>
    <mergeCell ref="C31:C32"/>
    <mergeCell ref="D4:D5"/>
    <mergeCell ref="D31:D32"/>
    <mergeCell ref="A26:M27"/>
  </mergeCells>
  <pageMargins left="0.29" right="0.29" top="0.68" bottom="0.29" header="0.3" footer="0.3"/>
  <pageSetup paperSize="9" orientation="landscape" useFirstPageNumber="1" horizontalDpi="600" verticalDpi="600"/>
  <headerFooter/>
  <rowBreaks count="2" manualBreakCount="2">
    <brk id="27" max="16383" man="1"/>
    <brk id="5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workbookViewId="0">
      <selection activeCell="N25" sqref="N25"/>
    </sheetView>
  </sheetViews>
  <sheetFormatPr defaultColWidth="9" defaultRowHeight="13.5"/>
  <cols>
    <col min="1" max="1" width="5.9" customWidth="1"/>
    <col min="2" max="2" width="15" customWidth="1"/>
    <col min="3" max="3" width="8.06666666666667" customWidth="1"/>
    <col min="4" max="4" width="9.96666666666667" customWidth="1"/>
    <col min="5" max="5" width="8.44166666666667" customWidth="1"/>
    <col min="6" max="7" width="6.28333333333333" customWidth="1"/>
    <col min="8" max="8" width="10.225" customWidth="1"/>
    <col min="9" max="9" width="9.59166666666667" customWidth="1"/>
    <col min="10" max="10" width="10.4833333333333" customWidth="1"/>
  </cols>
  <sheetData>
    <row r="1" ht="14.4" customHeight="1" spans="1:10">
      <c r="A1" s="42" t="s">
        <v>130</v>
      </c>
      <c r="B1" s="2"/>
      <c r="C1" s="3"/>
      <c r="D1" s="4"/>
      <c r="E1" s="4"/>
      <c r="F1" s="4"/>
      <c r="G1" s="4"/>
      <c r="H1" s="4"/>
      <c r="I1" s="4"/>
      <c r="J1" s="4"/>
    </row>
    <row r="2" ht="31.25" customHeight="1" spans="1:10">
      <c r="A2" s="1" t="s">
        <v>131</v>
      </c>
      <c r="B2" s="2"/>
      <c r="C2" s="3"/>
      <c r="D2" s="4"/>
      <c r="E2" s="2"/>
      <c r="F2" s="2"/>
      <c r="G2" s="2"/>
      <c r="H2" s="2"/>
      <c r="I2" s="2"/>
      <c r="J2" s="2"/>
    </row>
    <row r="3" ht="14.4" customHeight="1" spans="1:10">
      <c r="A3" s="2"/>
      <c r="B3" s="4" t="s">
        <v>115</v>
      </c>
      <c r="C3" s="3"/>
      <c r="D3" s="4"/>
      <c r="E3" s="2"/>
      <c r="F3" s="2"/>
      <c r="G3" s="2"/>
      <c r="H3" s="2"/>
      <c r="I3" s="2"/>
      <c r="J3" s="2"/>
    </row>
    <row r="4" ht="19.4" customHeight="1" spans="1:10">
      <c r="A4" s="5" t="s">
        <v>19</v>
      </c>
      <c r="B4" s="6" t="s">
        <v>132</v>
      </c>
      <c r="C4" s="6" t="s">
        <v>55</v>
      </c>
      <c r="D4" s="6" t="s">
        <v>133</v>
      </c>
      <c r="E4" s="6" t="s">
        <v>118</v>
      </c>
      <c r="F4" s="34"/>
      <c r="G4" s="34"/>
      <c r="H4" s="34"/>
      <c r="I4" s="6" t="s">
        <v>134</v>
      </c>
      <c r="J4" s="8" t="s">
        <v>126</v>
      </c>
    </row>
    <row r="5" ht="24.75" customHeight="1" spans="1:10">
      <c r="A5" s="10"/>
      <c r="B5" s="12"/>
      <c r="C5" s="12"/>
      <c r="D5" s="12"/>
      <c r="E5" s="12" t="s">
        <v>135</v>
      </c>
      <c r="F5" s="12" t="s">
        <v>136</v>
      </c>
      <c r="G5" s="12" t="s">
        <v>137</v>
      </c>
      <c r="H5" s="12" t="s">
        <v>138</v>
      </c>
      <c r="I5" s="11"/>
      <c r="J5" s="15"/>
    </row>
    <row r="6" ht="19.4" customHeight="1" spans="1:10">
      <c r="A6" s="36">
        <v>1</v>
      </c>
      <c r="B6" s="11" t="s">
        <v>139</v>
      </c>
      <c r="C6" s="12" t="s">
        <v>140</v>
      </c>
      <c r="D6" s="24">
        <v>7.6</v>
      </c>
      <c r="E6" s="13"/>
      <c r="F6" s="13"/>
      <c r="G6" s="13"/>
      <c r="H6" s="13"/>
      <c r="I6" s="25">
        <v>5</v>
      </c>
      <c r="J6" s="71">
        <v>2.6</v>
      </c>
    </row>
    <row r="7" ht="19.4" customHeight="1" spans="1:10">
      <c r="A7" s="36">
        <v>2</v>
      </c>
      <c r="B7" s="11" t="s">
        <v>141</v>
      </c>
      <c r="C7" s="12" t="s">
        <v>140</v>
      </c>
      <c r="D7" s="24">
        <v>8.85</v>
      </c>
      <c r="E7" s="13"/>
      <c r="F7" s="13"/>
      <c r="G7" s="13"/>
      <c r="H7" s="13"/>
      <c r="I7" s="25">
        <v>5</v>
      </c>
      <c r="J7" s="14">
        <v>3.85</v>
      </c>
    </row>
    <row r="8" ht="19.4" customHeight="1" spans="1:10">
      <c r="A8" s="36">
        <v>3</v>
      </c>
      <c r="B8" s="11" t="s">
        <v>142</v>
      </c>
      <c r="C8" s="12" t="s">
        <v>73</v>
      </c>
      <c r="D8" s="24">
        <v>3132.74</v>
      </c>
      <c r="E8" s="24">
        <v>3132.74</v>
      </c>
      <c r="F8" s="13"/>
      <c r="G8" s="13"/>
      <c r="H8" s="13"/>
      <c r="I8" s="25">
        <v>3500</v>
      </c>
      <c r="J8" s="56"/>
    </row>
    <row r="9" ht="19.4" customHeight="1" spans="1:10">
      <c r="A9" s="36">
        <v>4</v>
      </c>
      <c r="B9" s="11" t="s">
        <v>143</v>
      </c>
      <c r="C9" s="12" t="s">
        <v>140</v>
      </c>
      <c r="D9" s="24">
        <v>0.44</v>
      </c>
      <c r="E9" s="24">
        <v>0.44</v>
      </c>
      <c r="F9" s="13"/>
      <c r="G9" s="13"/>
      <c r="H9" s="13"/>
      <c r="I9" s="57">
        <v>0.3</v>
      </c>
      <c r="J9" s="14">
        <v>0.14</v>
      </c>
    </row>
    <row r="10" ht="19.4" customHeight="1" spans="1:10">
      <c r="A10" s="36">
        <v>5</v>
      </c>
      <c r="B10" s="11" t="s">
        <v>144</v>
      </c>
      <c r="C10" s="12" t="s">
        <v>63</v>
      </c>
      <c r="D10" s="24">
        <v>168.2</v>
      </c>
      <c r="E10" s="57">
        <v>168.2</v>
      </c>
      <c r="F10" s="13"/>
      <c r="G10" s="13"/>
      <c r="H10" s="13"/>
      <c r="I10" s="25">
        <v>40</v>
      </c>
      <c r="J10" s="71">
        <v>128.2</v>
      </c>
    </row>
    <row r="11" ht="19.4" customHeight="1" spans="1:10">
      <c r="A11" s="36">
        <v>6</v>
      </c>
      <c r="B11" s="11" t="s">
        <v>145</v>
      </c>
      <c r="C11" s="12" t="s">
        <v>63</v>
      </c>
      <c r="D11" s="24">
        <v>168.2</v>
      </c>
      <c r="E11" s="57">
        <v>168.2</v>
      </c>
      <c r="F11" s="13"/>
      <c r="G11" s="13"/>
      <c r="H11" s="13"/>
      <c r="I11" s="25">
        <v>40</v>
      </c>
      <c r="J11" s="71">
        <v>128.2</v>
      </c>
    </row>
    <row r="12" ht="19.4" customHeight="1" spans="1:10">
      <c r="A12" s="36">
        <v>7</v>
      </c>
      <c r="B12" s="11" t="s">
        <v>146</v>
      </c>
      <c r="C12" s="12" t="s">
        <v>63</v>
      </c>
      <c r="D12" s="25">
        <v>180</v>
      </c>
      <c r="E12" s="25">
        <v>180</v>
      </c>
      <c r="F12" s="13"/>
      <c r="G12" s="13"/>
      <c r="H12" s="13"/>
      <c r="I12" s="25">
        <v>50</v>
      </c>
      <c r="J12" s="26">
        <v>130</v>
      </c>
    </row>
    <row r="13" ht="19.4" customHeight="1" spans="1:10">
      <c r="A13" s="36">
        <v>8</v>
      </c>
      <c r="B13" s="11" t="s">
        <v>147</v>
      </c>
      <c r="C13" s="12" t="s">
        <v>63</v>
      </c>
      <c r="D13" s="25">
        <v>120</v>
      </c>
      <c r="E13" s="25">
        <v>120</v>
      </c>
      <c r="F13" s="13"/>
      <c r="G13" s="13"/>
      <c r="H13" s="13"/>
      <c r="I13" s="25">
        <v>35</v>
      </c>
      <c r="J13" s="26">
        <v>85</v>
      </c>
    </row>
    <row r="14" ht="19.4" customHeight="1" spans="1:10">
      <c r="A14" s="10"/>
      <c r="B14" s="11"/>
      <c r="C14" s="12"/>
      <c r="D14" s="13"/>
      <c r="E14" s="13"/>
      <c r="F14" s="13"/>
      <c r="G14" s="13"/>
      <c r="H14" s="13"/>
      <c r="I14" s="13"/>
      <c r="J14" s="56"/>
    </row>
    <row r="15" ht="19.4" customHeight="1" spans="1:10">
      <c r="A15" s="10"/>
      <c r="B15" s="11"/>
      <c r="C15" s="12"/>
      <c r="D15" s="13"/>
      <c r="E15" s="13"/>
      <c r="F15" s="13"/>
      <c r="G15" s="13"/>
      <c r="H15" s="13"/>
      <c r="I15" s="13"/>
      <c r="J15" s="56"/>
    </row>
    <row r="16" ht="19.4" customHeight="1" spans="1:10">
      <c r="A16" s="10"/>
      <c r="B16" s="11"/>
      <c r="C16" s="12"/>
      <c r="D16" s="13"/>
      <c r="E16" s="13"/>
      <c r="F16" s="13"/>
      <c r="G16" s="13"/>
      <c r="H16" s="13"/>
      <c r="I16" s="13"/>
      <c r="J16" s="56"/>
    </row>
    <row r="17" ht="19.4" customHeight="1" spans="1:10">
      <c r="A17" s="10"/>
      <c r="B17" s="11"/>
      <c r="C17" s="12"/>
      <c r="D17" s="13"/>
      <c r="E17" s="13"/>
      <c r="F17" s="13"/>
      <c r="G17" s="13"/>
      <c r="H17" s="13"/>
      <c r="I17" s="13"/>
      <c r="J17" s="56"/>
    </row>
    <row r="18" ht="19.4" customHeight="1" spans="1:10">
      <c r="A18" s="10"/>
      <c r="B18" s="11"/>
      <c r="C18" s="12"/>
      <c r="D18" s="13"/>
      <c r="E18" s="13"/>
      <c r="F18" s="13"/>
      <c r="G18" s="13"/>
      <c r="H18" s="13"/>
      <c r="I18" s="13"/>
      <c r="J18" s="56"/>
    </row>
    <row r="19" ht="19.4" customHeight="1" spans="1:10">
      <c r="A19" s="10"/>
      <c r="B19" s="11"/>
      <c r="C19" s="12"/>
      <c r="D19" s="13"/>
      <c r="E19" s="13"/>
      <c r="F19" s="13"/>
      <c r="G19" s="13"/>
      <c r="H19" s="13"/>
      <c r="I19" s="13"/>
      <c r="J19" s="56"/>
    </row>
    <row r="20" ht="19.4" customHeight="1" spans="1:10">
      <c r="A20" s="10"/>
      <c r="B20" s="11"/>
      <c r="C20" s="12"/>
      <c r="D20" s="13"/>
      <c r="E20" s="13"/>
      <c r="F20" s="13"/>
      <c r="G20" s="13"/>
      <c r="H20" s="13"/>
      <c r="I20" s="13"/>
      <c r="J20" s="56"/>
    </row>
    <row r="21" ht="19.4" customHeight="1" spans="1:10">
      <c r="A21" s="10"/>
      <c r="B21" s="11"/>
      <c r="C21" s="12"/>
      <c r="D21" s="13"/>
      <c r="E21" s="13"/>
      <c r="F21" s="13"/>
      <c r="G21" s="13"/>
      <c r="H21" s="13"/>
      <c r="I21" s="13"/>
      <c r="J21" s="56"/>
    </row>
    <row r="22" ht="19.4" customHeight="1" spans="1:10">
      <c r="A22" s="10"/>
      <c r="B22" s="11"/>
      <c r="C22" s="12"/>
      <c r="D22" s="13"/>
      <c r="E22" s="13"/>
      <c r="F22" s="13"/>
      <c r="G22" s="13"/>
      <c r="H22" s="13"/>
      <c r="I22" s="13"/>
      <c r="J22" s="56"/>
    </row>
    <row r="23" ht="19.4" customHeight="1" spans="1:10">
      <c r="A23" s="10"/>
      <c r="B23" s="11"/>
      <c r="C23" s="12"/>
      <c r="D23" s="13"/>
      <c r="E23" s="13"/>
      <c r="F23" s="13"/>
      <c r="G23" s="13"/>
      <c r="H23" s="13"/>
      <c r="I23" s="13"/>
      <c r="J23" s="56"/>
    </row>
    <row r="24" ht="19.4" customHeight="1" spans="1:10">
      <c r="A24" s="10"/>
      <c r="B24" s="11"/>
      <c r="C24" s="12"/>
      <c r="D24" s="13"/>
      <c r="E24" s="13"/>
      <c r="F24" s="13"/>
      <c r="G24" s="13"/>
      <c r="H24" s="13"/>
      <c r="I24" s="13"/>
      <c r="J24" s="56"/>
    </row>
    <row r="25" ht="19.4" customHeight="1" spans="1:10">
      <c r="A25" s="10"/>
      <c r="B25" s="11"/>
      <c r="C25" s="12"/>
      <c r="D25" s="13"/>
      <c r="E25" s="13"/>
      <c r="F25" s="13"/>
      <c r="G25" s="13"/>
      <c r="H25" s="13"/>
      <c r="I25" s="13"/>
      <c r="J25" s="56"/>
    </row>
    <row r="26" ht="19.4" customHeight="1" spans="1:10">
      <c r="A26" s="10"/>
      <c r="B26" s="11"/>
      <c r="C26" s="12"/>
      <c r="D26" s="13"/>
      <c r="E26" s="13"/>
      <c r="F26" s="13"/>
      <c r="G26" s="13"/>
      <c r="H26" s="13"/>
      <c r="I26" s="13"/>
      <c r="J26" s="56"/>
    </row>
    <row r="27" ht="19.4" customHeight="1" spans="1:10">
      <c r="A27" s="10"/>
      <c r="B27" s="11"/>
      <c r="C27" s="12"/>
      <c r="D27" s="13"/>
      <c r="E27" s="13"/>
      <c r="F27" s="13"/>
      <c r="G27" s="13"/>
      <c r="H27" s="13"/>
      <c r="I27" s="13"/>
      <c r="J27" s="56"/>
    </row>
    <row r="28" ht="19.4" customHeight="1" spans="1:10">
      <c r="A28" s="10"/>
      <c r="B28" s="11"/>
      <c r="C28" s="12"/>
      <c r="D28" s="13"/>
      <c r="E28" s="13"/>
      <c r="F28" s="13"/>
      <c r="G28" s="13"/>
      <c r="H28" s="13"/>
      <c r="I28" s="13"/>
      <c r="J28" s="56"/>
    </row>
    <row r="29" ht="19.4" customHeight="1" spans="1:10">
      <c r="A29" s="10"/>
      <c r="B29" s="11"/>
      <c r="C29" s="12"/>
      <c r="D29" s="13"/>
      <c r="E29" s="13"/>
      <c r="F29" s="13"/>
      <c r="G29" s="13"/>
      <c r="H29" s="13"/>
      <c r="I29" s="13"/>
      <c r="J29" s="56"/>
    </row>
    <row r="30" ht="19.4" customHeight="1" spans="1:10">
      <c r="A30" s="10"/>
      <c r="B30" s="11"/>
      <c r="C30" s="12"/>
      <c r="D30" s="13"/>
      <c r="E30" s="13"/>
      <c r="F30" s="13"/>
      <c r="G30" s="13"/>
      <c r="H30" s="13"/>
      <c r="I30" s="13"/>
      <c r="J30" s="56"/>
    </row>
    <row r="31" ht="19.4" customHeight="1" spans="1:10">
      <c r="A31" s="10"/>
      <c r="B31" s="11"/>
      <c r="C31" s="12"/>
      <c r="D31" s="13"/>
      <c r="E31" s="13"/>
      <c r="F31" s="13"/>
      <c r="G31" s="13"/>
      <c r="H31" s="13"/>
      <c r="I31" s="13"/>
      <c r="J31" s="56"/>
    </row>
    <row r="32" ht="19.4" customHeight="1" spans="1:10">
      <c r="A32" s="10"/>
      <c r="B32" s="11"/>
      <c r="C32" s="12"/>
      <c r="D32" s="13"/>
      <c r="E32" s="13"/>
      <c r="F32" s="13"/>
      <c r="G32" s="13"/>
      <c r="H32" s="13"/>
      <c r="I32" s="13"/>
      <c r="J32" s="56"/>
    </row>
    <row r="33" ht="19.4" customHeight="1" spans="1:10">
      <c r="A33" s="10"/>
      <c r="B33" s="11"/>
      <c r="C33" s="12"/>
      <c r="D33" s="13"/>
      <c r="E33" s="13"/>
      <c r="F33" s="13"/>
      <c r="G33" s="13"/>
      <c r="H33" s="13"/>
      <c r="I33" s="13"/>
      <c r="J33" s="56"/>
    </row>
    <row r="34" ht="19.4" customHeight="1" spans="1:10">
      <c r="A34" s="10"/>
      <c r="B34" s="11"/>
      <c r="C34" s="12"/>
      <c r="D34" s="13"/>
      <c r="E34" s="13"/>
      <c r="F34" s="13"/>
      <c r="G34" s="13"/>
      <c r="H34" s="13"/>
      <c r="I34" s="13"/>
      <c r="J34" s="56"/>
    </row>
    <row r="35" ht="19.4" customHeight="1" spans="1:10">
      <c r="A35" s="10"/>
      <c r="B35" s="11"/>
      <c r="C35" s="12"/>
      <c r="D35" s="13"/>
      <c r="E35" s="13"/>
      <c r="F35" s="13"/>
      <c r="G35" s="13"/>
      <c r="H35" s="13"/>
      <c r="I35" s="13"/>
      <c r="J35" s="56"/>
    </row>
    <row r="36" ht="19.4" customHeight="1" spans="1:10">
      <c r="A36" s="10"/>
      <c r="B36" s="11"/>
      <c r="C36" s="12"/>
      <c r="D36" s="13"/>
      <c r="E36" s="13"/>
      <c r="F36" s="13"/>
      <c r="G36" s="13"/>
      <c r="H36" s="13"/>
      <c r="I36" s="13"/>
      <c r="J36" s="56"/>
    </row>
    <row r="37" ht="19.4" customHeight="1" spans="1:10">
      <c r="A37" s="10"/>
      <c r="B37" s="11"/>
      <c r="C37" s="12"/>
      <c r="D37" s="13"/>
      <c r="E37" s="13"/>
      <c r="F37" s="13"/>
      <c r="G37" s="13"/>
      <c r="H37" s="13"/>
      <c r="I37" s="13"/>
      <c r="J37" s="56"/>
    </row>
    <row r="38" ht="19.4" customHeight="1" spans="1:10">
      <c r="A38" s="10"/>
      <c r="B38" s="11"/>
      <c r="C38" s="12"/>
      <c r="D38" s="13"/>
      <c r="E38" s="13"/>
      <c r="F38" s="13"/>
      <c r="G38" s="13"/>
      <c r="H38" s="13"/>
      <c r="I38" s="13"/>
      <c r="J38" s="56"/>
    </row>
    <row r="39" ht="19.4" customHeight="1" spans="1:10">
      <c r="A39" s="27"/>
      <c r="B39" s="28"/>
      <c r="C39" s="29"/>
      <c r="D39" s="30"/>
      <c r="E39" s="30"/>
      <c r="F39" s="30"/>
      <c r="G39" s="30"/>
      <c r="H39" s="30"/>
      <c r="I39" s="30"/>
      <c r="J39" s="59"/>
    </row>
    <row r="40" ht="11" customHeight="1" spans="1:10">
      <c r="A40" s="32"/>
      <c r="B40" s="2"/>
      <c r="C40" s="3"/>
      <c r="D40" s="4"/>
      <c r="E40" s="2"/>
      <c r="F40" s="2"/>
      <c r="G40" s="2"/>
      <c r="H40" s="2"/>
      <c r="I40" s="2"/>
      <c r="J40" s="2"/>
    </row>
    <row r="41" ht="11" customHeight="1" spans="1:10">
      <c r="A41" s="3"/>
      <c r="B41" s="2"/>
      <c r="C41" s="3"/>
      <c r="D41" s="4"/>
      <c r="E41" s="4"/>
      <c r="F41" s="4"/>
      <c r="G41" s="4"/>
      <c r="H41" s="4"/>
      <c r="I41" s="4"/>
      <c r="J41" s="4"/>
    </row>
  </sheetData>
  <mergeCells count="10">
    <mergeCell ref="A2:J2"/>
    <mergeCell ref="B3:J3"/>
    <mergeCell ref="E4:H4"/>
    <mergeCell ref="A4:A5"/>
    <mergeCell ref="B4:B5"/>
    <mergeCell ref="C4:C5"/>
    <mergeCell ref="D4:D5"/>
    <mergeCell ref="I4:I5"/>
    <mergeCell ref="J4:J5"/>
    <mergeCell ref="A40:J41"/>
  </mergeCells>
  <pageMargins left="0.68" right="0.29" top="0.29" bottom="0.29" header="0.3" footer="0.3"/>
  <pageSetup paperSize="9" orientation="portrait" useFirstPageNumber="1" horizontalDpi="600" verticalDpi="600"/>
  <headerFooter/>
  <rowBreaks count="1" manualBreakCount="1">
    <brk id="4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F20" sqref="F20"/>
    </sheetView>
  </sheetViews>
  <sheetFormatPr defaultColWidth="9" defaultRowHeight="13.5" outlineLevelCol="3"/>
  <cols>
    <col min="1" max="1" width="14.0666666666667" customWidth="1"/>
    <col min="2" max="2" width="38.6416666666667" customWidth="1"/>
    <col min="3" max="3" width="19.5333333333333" customWidth="1"/>
    <col min="4" max="4" width="18.0083333333333" customWidth="1"/>
  </cols>
  <sheetData>
    <row r="1" ht="14.4" customHeight="1" spans="1:4">
      <c r="A1" s="42" t="s">
        <v>148</v>
      </c>
      <c r="B1" s="2"/>
      <c r="C1" s="3"/>
      <c r="D1" s="4"/>
    </row>
    <row r="2" ht="31.25" customHeight="1" spans="1:4">
      <c r="A2" s="1" t="s">
        <v>149</v>
      </c>
      <c r="B2" s="2"/>
      <c r="C2" s="3"/>
      <c r="D2" s="4"/>
    </row>
    <row r="3" ht="14.4" customHeight="1" spans="1:4">
      <c r="A3" s="2"/>
      <c r="B3" s="4" t="s">
        <v>115</v>
      </c>
      <c r="C3" s="3"/>
      <c r="D3" s="4"/>
    </row>
    <row r="4" ht="24.45" customHeight="1" spans="1:4">
      <c r="A4" s="5" t="s">
        <v>19</v>
      </c>
      <c r="B4" s="6" t="s">
        <v>132</v>
      </c>
      <c r="C4" s="6" t="s">
        <v>55</v>
      </c>
      <c r="D4" s="8" t="s">
        <v>150</v>
      </c>
    </row>
    <row r="5" ht="19.4" customHeight="1" spans="1:4">
      <c r="A5" s="36">
        <v>1</v>
      </c>
      <c r="B5" s="11" t="s">
        <v>151</v>
      </c>
      <c r="C5" s="12" t="s">
        <v>152</v>
      </c>
      <c r="D5" s="14">
        <v>0.8</v>
      </c>
    </row>
    <row r="6" ht="19.4" customHeight="1" spans="1:4">
      <c r="A6" s="36">
        <v>2</v>
      </c>
      <c r="B6" s="11" t="s">
        <v>153</v>
      </c>
      <c r="C6" s="12" t="s">
        <v>63</v>
      </c>
      <c r="D6" s="14">
        <v>1.19</v>
      </c>
    </row>
    <row r="7" ht="19.4" customHeight="1" spans="1:4">
      <c r="A7" s="36">
        <v>3</v>
      </c>
      <c r="B7" s="11" t="s">
        <v>154</v>
      </c>
      <c r="C7" s="12" t="s">
        <v>63</v>
      </c>
      <c r="D7" s="14">
        <v>0.16</v>
      </c>
    </row>
    <row r="8" ht="19.4" customHeight="1" spans="1:4">
      <c r="A8" s="36">
        <v>4</v>
      </c>
      <c r="B8" s="11" t="s">
        <v>155</v>
      </c>
      <c r="C8" s="12" t="s">
        <v>63</v>
      </c>
      <c r="D8" s="26">
        <v>160</v>
      </c>
    </row>
    <row r="9" ht="19.4" customHeight="1" spans="1:4">
      <c r="A9" s="36">
        <v>5</v>
      </c>
      <c r="B9" s="11" t="s">
        <v>156</v>
      </c>
      <c r="C9" s="12" t="s">
        <v>63</v>
      </c>
      <c r="D9" s="26">
        <v>1622</v>
      </c>
    </row>
    <row r="10" ht="19.4" customHeight="1" spans="1:4">
      <c r="A10" s="36">
        <v>6</v>
      </c>
      <c r="B10" s="11" t="s">
        <v>157</v>
      </c>
      <c r="C10" s="12" t="s">
        <v>140</v>
      </c>
      <c r="D10" s="14">
        <v>6.16</v>
      </c>
    </row>
    <row r="11" ht="19.4" customHeight="1" spans="1:4">
      <c r="A11" s="36">
        <v>7</v>
      </c>
      <c r="B11" s="11" t="s">
        <v>158</v>
      </c>
      <c r="C11" s="12" t="s">
        <v>140</v>
      </c>
      <c r="D11" s="14">
        <v>3.87</v>
      </c>
    </row>
    <row r="12" ht="19.4" customHeight="1" spans="1:4">
      <c r="A12" s="36">
        <v>8</v>
      </c>
      <c r="B12" s="11" t="s">
        <v>159</v>
      </c>
      <c r="C12" s="12" t="s">
        <v>140</v>
      </c>
      <c r="D12" s="14">
        <v>4.42</v>
      </c>
    </row>
    <row r="13" ht="19.4" customHeight="1" spans="1:4">
      <c r="A13" s="36">
        <v>9</v>
      </c>
      <c r="B13" s="11" t="s">
        <v>160</v>
      </c>
      <c r="C13" s="12" t="s">
        <v>140</v>
      </c>
      <c r="D13" s="14">
        <v>3.29</v>
      </c>
    </row>
    <row r="14" ht="19.4" customHeight="1" spans="1:4">
      <c r="A14" s="36">
        <v>10</v>
      </c>
      <c r="B14" s="11" t="s">
        <v>161</v>
      </c>
      <c r="C14" s="12" t="s">
        <v>140</v>
      </c>
      <c r="D14" s="14">
        <v>3.29</v>
      </c>
    </row>
    <row r="15" ht="19.4" customHeight="1" spans="1:4">
      <c r="A15" s="36">
        <v>11</v>
      </c>
      <c r="B15" s="11" t="s">
        <v>162</v>
      </c>
      <c r="C15" s="12" t="s">
        <v>140</v>
      </c>
      <c r="D15" s="14">
        <v>3.34</v>
      </c>
    </row>
    <row r="16" ht="19.4" customHeight="1" spans="1:4">
      <c r="A16" s="36">
        <v>12</v>
      </c>
      <c r="B16" s="11" t="s">
        <v>163</v>
      </c>
      <c r="C16" s="12" t="s">
        <v>140</v>
      </c>
      <c r="D16" s="14">
        <v>3.25</v>
      </c>
    </row>
    <row r="17" ht="19.4" customHeight="1" spans="1:4">
      <c r="A17" s="36">
        <v>13</v>
      </c>
      <c r="B17" s="11" t="s">
        <v>164</v>
      </c>
      <c r="C17" s="12" t="s">
        <v>140</v>
      </c>
      <c r="D17" s="14">
        <v>3.68</v>
      </c>
    </row>
    <row r="18" ht="19.4" customHeight="1" spans="1:4">
      <c r="A18" s="36">
        <v>14</v>
      </c>
      <c r="B18" s="11" t="s">
        <v>165</v>
      </c>
      <c r="C18" s="12" t="s">
        <v>63</v>
      </c>
      <c r="D18" s="26">
        <v>450</v>
      </c>
    </row>
    <row r="19" ht="19.4" customHeight="1" spans="1:4">
      <c r="A19" s="36">
        <v>15</v>
      </c>
      <c r="B19" s="11" t="s">
        <v>166</v>
      </c>
      <c r="C19" s="12" t="s">
        <v>63</v>
      </c>
      <c r="D19" s="26">
        <v>450</v>
      </c>
    </row>
    <row r="20" ht="19.4" customHeight="1" spans="1:4">
      <c r="A20" s="36">
        <v>16</v>
      </c>
      <c r="B20" s="11" t="s">
        <v>167</v>
      </c>
      <c r="C20" s="12" t="s">
        <v>105</v>
      </c>
      <c r="D20" s="26">
        <v>350</v>
      </c>
    </row>
    <row r="21" ht="19.4" customHeight="1" spans="1:4">
      <c r="A21" s="36">
        <v>17</v>
      </c>
      <c r="B21" s="11" t="s">
        <v>168</v>
      </c>
      <c r="C21" s="12" t="s">
        <v>169</v>
      </c>
      <c r="D21" s="56"/>
    </row>
    <row r="22" ht="19.4" customHeight="1" spans="1:4">
      <c r="A22" s="36">
        <v>18</v>
      </c>
      <c r="B22" s="11" t="s">
        <v>170</v>
      </c>
      <c r="C22" s="12" t="s">
        <v>67</v>
      </c>
      <c r="D22" s="26">
        <v>15</v>
      </c>
    </row>
    <row r="23" ht="19.4" customHeight="1" spans="1:4">
      <c r="A23" s="36">
        <v>19</v>
      </c>
      <c r="B23" s="11" t="s">
        <v>171</v>
      </c>
      <c r="C23" s="12" t="s">
        <v>67</v>
      </c>
      <c r="D23" s="56"/>
    </row>
    <row r="24" ht="19.4" customHeight="1" spans="1:4">
      <c r="A24" s="10"/>
      <c r="B24" s="11"/>
      <c r="C24" s="12"/>
      <c r="D24" s="56"/>
    </row>
    <row r="25" ht="19.4" customHeight="1" spans="1:4">
      <c r="A25" s="10"/>
      <c r="B25" s="11"/>
      <c r="C25" s="12"/>
      <c r="D25" s="56"/>
    </row>
    <row r="26" ht="19.4" customHeight="1" spans="1:4">
      <c r="A26" s="10"/>
      <c r="B26" s="11"/>
      <c r="C26" s="12"/>
      <c r="D26" s="56"/>
    </row>
    <row r="27" ht="19.4" customHeight="1" spans="1:4">
      <c r="A27" s="10"/>
      <c r="B27" s="11"/>
      <c r="C27" s="12"/>
      <c r="D27" s="56"/>
    </row>
    <row r="28" ht="19.4" customHeight="1" spans="1:4">
      <c r="A28" s="10"/>
      <c r="B28" s="11"/>
      <c r="C28" s="12"/>
      <c r="D28" s="56"/>
    </row>
    <row r="29" ht="19.4" customHeight="1" spans="1:4">
      <c r="A29" s="10"/>
      <c r="B29" s="11"/>
      <c r="C29" s="12"/>
      <c r="D29" s="56"/>
    </row>
    <row r="30" ht="19.4" customHeight="1" spans="1:4">
      <c r="A30" s="10"/>
      <c r="B30" s="11"/>
      <c r="C30" s="12"/>
      <c r="D30" s="56"/>
    </row>
    <row r="31" ht="19.4" customHeight="1" spans="1:4">
      <c r="A31" s="10"/>
      <c r="B31" s="11"/>
      <c r="C31" s="12"/>
      <c r="D31" s="56"/>
    </row>
    <row r="32" ht="19.4" customHeight="1" spans="1:4">
      <c r="A32" s="10"/>
      <c r="B32" s="11"/>
      <c r="C32" s="12"/>
      <c r="D32" s="56"/>
    </row>
    <row r="33" ht="19.4" customHeight="1" spans="1:4">
      <c r="A33" s="10"/>
      <c r="B33" s="11"/>
      <c r="C33" s="12"/>
      <c r="D33" s="56"/>
    </row>
    <row r="34" ht="19.4" customHeight="1" spans="1:4">
      <c r="A34" s="10"/>
      <c r="B34" s="11"/>
      <c r="C34" s="12"/>
      <c r="D34" s="56"/>
    </row>
    <row r="35" ht="19.4" customHeight="1" spans="1:4">
      <c r="A35" s="10"/>
      <c r="B35" s="11"/>
      <c r="C35" s="12"/>
      <c r="D35" s="56"/>
    </row>
    <row r="36" ht="19.4" customHeight="1" spans="1:4">
      <c r="A36" s="10"/>
      <c r="B36" s="11"/>
      <c r="C36" s="12"/>
      <c r="D36" s="56"/>
    </row>
    <row r="37" ht="19.4" customHeight="1" spans="1:4">
      <c r="A37" s="10"/>
      <c r="B37" s="11"/>
      <c r="C37" s="12"/>
      <c r="D37" s="56"/>
    </row>
    <row r="38" ht="19.4" customHeight="1" spans="1:4">
      <c r="A38" s="10"/>
      <c r="B38" s="11"/>
      <c r="C38" s="12"/>
      <c r="D38" s="56"/>
    </row>
    <row r="39" ht="19.4" customHeight="1" spans="1:4">
      <c r="A39" s="27"/>
      <c r="B39" s="28"/>
      <c r="C39" s="29"/>
      <c r="D39" s="59"/>
    </row>
    <row r="40" ht="11.35" customHeight="1" spans="1:4">
      <c r="A40" s="32" t="s">
        <v>172</v>
      </c>
      <c r="B40" s="2"/>
      <c r="C40" s="3"/>
      <c r="D40" s="4"/>
    </row>
    <row r="41" ht="11.35" customHeight="1" spans="1:4">
      <c r="A41" s="3"/>
      <c r="B41" s="2"/>
      <c r="C41" s="3"/>
      <c r="D41" s="4"/>
    </row>
  </sheetData>
  <mergeCells count="3">
    <mergeCell ref="A2:D2"/>
    <mergeCell ref="B3:D3"/>
    <mergeCell ref="A40:D41"/>
  </mergeCells>
  <pageMargins left="0.68" right="0.29" top="0.29" bottom="0.29" header="0.3" footer="0.3"/>
  <pageSetup paperSize="9" orientation="portrait" useFirstPageNumber="1" horizontalDpi="600" verticalDpi="600"/>
  <headerFooter/>
  <rowBreaks count="1" manualBreakCount="1">
    <brk id="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workbookViewId="0">
      <selection activeCell="A1" sqref="A1"/>
    </sheetView>
  </sheetViews>
  <sheetFormatPr defaultColWidth="9" defaultRowHeight="13.5"/>
  <cols>
    <col min="1" max="1" width="9.08333333333333" customWidth="1"/>
    <col min="2" max="2" width="20.85" customWidth="1"/>
    <col min="3" max="3" width="14.425" customWidth="1"/>
    <col min="4" max="4" width="10.35" customWidth="1"/>
    <col min="5" max="5" width="11.375" customWidth="1"/>
    <col min="6" max="6" width="11.875" customWidth="1"/>
    <col min="7" max="7" width="9.20833333333333" customWidth="1"/>
    <col min="8" max="8" width="10.225" customWidth="1"/>
    <col min="9" max="9" width="8.19166666666667" customWidth="1"/>
    <col min="10" max="10" width="9.975" customWidth="1"/>
    <col min="11" max="11" width="11.625" customWidth="1"/>
    <col min="12" max="12" width="11.5" customWidth="1"/>
  </cols>
  <sheetData>
    <row r="1" ht="14.4" customHeight="1" spans="1:12">
      <c r="A1" s="42" t="s">
        <v>173</v>
      </c>
      <c r="B1" s="2"/>
      <c r="C1" s="4"/>
      <c r="D1" s="4"/>
      <c r="E1" s="4"/>
      <c r="F1" s="4"/>
      <c r="G1" s="4"/>
      <c r="H1" s="4"/>
      <c r="I1" s="4"/>
      <c r="J1" s="4"/>
      <c r="K1" s="4"/>
      <c r="L1" s="4"/>
    </row>
    <row r="2" ht="31.25" customHeight="1" spans="1:12">
      <c r="A2" s="1" t="s">
        <v>174</v>
      </c>
      <c r="B2" s="2"/>
      <c r="C2" s="3"/>
      <c r="D2" s="4"/>
      <c r="E2" s="4"/>
      <c r="F2" s="4"/>
      <c r="G2" s="2"/>
      <c r="H2" s="2"/>
      <c r="I2" s="2"/>
      <c r="J2" s="2"/>
      <c r="K2" s="2"/>
      <c r="L2" s="2"/>
    </row>
    <row r="3" ht="14.4" customHeight="1" spans="1:12">
      <c r="A3" s="2"/>
      <c r="B3" s="4" t="s">
        <v>115</v>
      </c>
      <c r="C3" s="3"/>
      <c r="D3" s="4"/>
      <c r="E3" s="4"/>
      <c r="F3" s="4"/>
      <c r="G3" s="2"/>
      <c r="H3" s="2"/>
      <c r="I3" s="2"/>
      <c r="J3" s="2"/>
      <c r="K3" s="2"/>
      <c r="L3" s="2"/>
    </row>
    <row r="4" ht="18.7" customHeight="1" spans="1:12">
      <c r="A4" s="5" t="s">
        <v>19</v>
      </c>
      <c r="B4" s="6" t="s">
        <v>132</v>
      </c>
      <c r="C4" s="6" t="s">
        <v>175</v>
      </c>
      <c r="D4" s="6" t="s">
        <v>118</v>
      </c>
      <c r="E4" s="7"/>
      <c r="F4" s="7"/>
      <c r="G4" s="34"/>
      <c r="H4" s="34"/>
      <c r="I4" s="34"/>
      <c r="J4" s="34"/>
      <c r="K4" s="6" t="s">
        <v>176</v>
      </c>
      <c r="L4" s="8" t="s">
        <v>177</v>
      </c>
    </row>
    <row r="5" ht="19.4" customHeight="1" spans="1:12">
      <c r="A5" s="10"/>
      <c r="B5" s="12"/>
      <c r="C5" s="12"/>
      <c r="D5" s="12" t="s">
        <v>178</v>
      </c>
      <c r="E5" s="12" t="s">
        <v>179</v>
      </c>
      <c r="F5" s="12" t="s">
        <v>180</v>
      </c>
      <c r="G5" s="12" t="s">
        <v>119</v>
      </c>
      <c r="H5" s="12"/>
      <c r="I5" s="12" t="s">
        <v>181</v>
      </c>
      <c r="J5" s="12"/>
      <c r="K5" s="11"/>
      <c r="L5" s="15"/>
    </row>
    <row r="6" ht="19.4" customHeight="1" spans="1:12">
      <c r="A6" s="10"/>
      <c r="B6" s="11"/>
      <c r="C6" s="13"/>
      <c r="D6" s="13"/>
      <c r="E6" s="13"/>
      <c r="F6" s="13"/>
      <c r="G6" s="12" t="s">
        <v>134</v>
      </c>
      <c r="H6" s="12" t="s">
        <v>182</v>
      </c>
      <c r="I6" s="12" t="s">
        <v>134</v>
      </c>
      <c r="J6" s="12" t="s">
        <v>182</v>
      </c>
      <c r="K6" s="11"/>
      <c r="L6" s="15"/>
    </row>
    <row r="7" ht="19.4" customHeight="1" spans="1:12">
      <c r="A7" s="36">
        <v>1</v>
      </c>
      <c r="B7" s="11" t="s">
        <v>183</v>
      </c>
      <c r="C7" s="24">
        <v>194.24</v>
      </c>
      <c r="D7" s="24">
        <v>27.42</v>
      </c>
      <c r="E7" s="24">
        <v>27.18</v>
      </c>
      <c r="F7" s="24">
        <v>2.42</v>
      </c>
      <c r="G7" s="24">
        <v>25.89</v>
      </c>
      <c r="H7" s="24">
        <v>25.89</v>
      </c>
      <c r="I7" s="24">
        <v>71</v>
      </c>
      <c r="J7" s="24">
        <v>111.33</v>
      </c>
      <c r="K7" s="24">
        <v>153.91</v>
      </c>
      <c r="L7" s="14">
        <v>40.33</v>
      </c>
    </row>
    <row r="8" ht="19.4" customHeight="1" spans="1:12">
      <c r="A8" s="36">
        <v>2</v>
      </c>
      <c r="B8" s="11" t="s">
        <v>184</v>
      </c>
      <c r="C8" s="24">
        <v>202.21</v>
      </c>
      <c r="D8" s="24">
        <v>33.96</v>
      </c>
      <c r="E8" s="24">
        <v>23.36</v>
      </c>
      <c r="F8" s="24">
        <v>2.18</v>
      </c>
      <c r="G8" s="24">
        <v>25.89</v>
      </c>
      <c r="H8" s="24">
        <v>25.89</v>
      </c>
      <c r="I8" s="24">
        <v>74.5</v>
      </c>
      <c r="J8" s="24">
        <v>116.82</v>
      </c>
      <c r="K8" s="24">
        <v>159.89</v>
      </c>
      <c r="L8" s="14">
        <v>42.32</v>
      </c>
    </row>
    <row r="9" ht="19.4" customHeight="1" spans="1:12">
      <c r="A9" s="36">
        <v>3</v>
      </c>
      <c r="B9" s="11" t="s">
        <v>185</v>
      </c>
      <c r="C9" s="24">
        <v>111.6</v>
      </c>
      <c r="D9" s="24">
        <v>10.29</v>
      </c>
      <c r="E9" s="24">
        <v>11.94</v>
      </c>
      <c r="F9" s="24">
        <v>0.49</v>
      </c>
      <c r="G9" s="24">
        <v>23.02</v>
      </c>
      <c r="H9" s="24">
        <v>23.02</v>
      </c>
      <c r="I9" s="24">
        <v>42</v>
      </c>
      <c r="J9" s="24">
        <v>65.86</v>
      </c>
      <c r="K9" s="24">
        <v>87.74</v>
      </c>
      <c r="L9" s="14">
        <v>23.86</v>
      </c>
    </row>
    <row r="10" ht="19.4" customHeight="1" spans="1:12">
      <c r="A10" s="36">
        <v>4</v>
      </c>
      <c r="B10" s="11" t="s">
        <v>186</v>
      </c>
      <c r="C10" s="24">
        <v>174.99</v>
      </c>
      <c r="D10" s="24">
        <v>25.46</v>
      </c>
      <c r="E10" s="24">
        <v>26.67</v>
      </c>
      <c r="F10" s="24">
        <v>1.06</v>
      </c>
      <c r="G10" s="24">
        <v>23.02</v>
      </c>
      <c r="H10" s="24">
        <v>23.02</v>
      </c>
      <c r="I10" s="24">
        <v>63</v>
      </c>
      <c r="J10" s="24">
        <v>98.78</v>
      </c>
      <c r="K10" s="24">
        <v>139.21</v>
      </c>
      <c r="L10" s="14">
        <v>35.78</v>
      </c>
    </row>
    <row r="11" ht="19.4" customHeight="1" spans="1:12">
      <c r="A11" s="36">
        <v>5</v>
      </c>
      <c r="B11" s="11" t="s">
        <v>187</v>
      </c>
      <c r="C11" s="24">
        <v>99.48</v>
      </c>
      <c r="D11" s="24">
        <v>9.65</v>
      </c>
      <c r="E11" s="24">
        <v>15.85</v>
      </c>
      <c r="F11" s="13"/>
      <c r="G11" s="24">
        <v>23.02</v>
      </c>
      <c r="H11" s="24">
        <v>23.02</v>
      </c>
      <c r="I11" s="24">
        <v>32.5</v>
      </c>
      <c r="J11" s="24">
        <v>50.96</v>
      </c>
      <c r="K11" s="24">
        <v>81.02</v>
      </c>
      <c r="L11" s="14">
        <v>18.46</v>
      </c>
    </row>
    <row r="12" ht="19.4" customHeight="1" spans="1:12">
      <c r="A12" s="36">
        <v>6</v>
      </c>
      <c r="B12" s="11" t="s">
        <v>188</v>
      </c>
      <c r="C12" s="24">
        <v>22.35</v>
      </c>
      <c r="D12" s="24">
        <v>0.16</v>
      </c>
      <c r="E12" s="24">
        <v>0.93</v>
      </c>
      <c r="F12" s="13"/>
      <c r="G12" s="24">
        <v>19.18</v>
      </c>
      <c r="H12" s="24">
        <v>19.18</v>
      </c>
      <c r="I12" s="24">
        <v>2.08</v>
      </c>
      <c r="J12" s="24">
        <v>2.08</v>
      </c>
      <c r="K12" s="24">
        <v>22.35</v>
      </c>
      <c r="L12" s="56"/>
    </row>
    <row r="13" ht="19.4" customHeight="1" spans="1:12">
      <c r="A13" s="36">
        <v>7</v>
      </c>
      <c r="B13" s="11" t="s">
        <v>189</v>
      </c>
      <c r="C13" s="24">
        <v>0.84</v>
      </c>
      <c r="D13" s="24">
        <v>0.25</v>
      </c>
      <c r="E13" s="24">
        <v>0.59</v>
      </c>
      <c r="F13" s="13"/>
      <c r="G13" s="13"/>
      <c r="H13" s="13"/>
      <c r="I13" s="13"/>
      <c r="J13" s="13"/>
      <c r="K13" s="24">
        <v>0.84</v>
      </c>
      <c r="L13" s="56"/>
    </row>
    <row r="14" ht="19.4" customHeight="1" spans="1:12">
      <c r="A14" s="36">
        <v>8</v>
      </c>
      <c r="B14" s="11" t="s">
        <v>190</v>
      </c>
      <c r="C14" s="24">
        <v>28.71</v>
      </c>
      <c r="D14" s="24">
        <v>3.13</v>
      </c>
      <c r="E14" s="24">
        <v>4.9</v>
      </c>
      <c r="F14" s="24">
        <v>1.07</v>
      </c>
      <c r="G14" s="24">
        <v>12.47</v>
      </c>
      <c r="H14" s="24">
        <v>12.47</v>
      </c>
      <c r="I14" s="24">
        <v>7.14</v>
      </c>
      <c r="J14" s="24">
        <v>7.14</v>
      </c>
      <c r="K14" s="24">
        <v>28.71</v>
      </c>
      <c r="L14" s="56"/>
    </row>
    <row r="15" ht="19.4" customHeight="1" spans="1:12">
      <c r="A15" s="36">
        <v>9</v>
      </c>
      <c r="B15" s="11" t="s">
        <v>191</v>
      </c>
      <c r="C15" s="24">
        <v>3.63</v>
      </c>
      <c r="D15" s="24">
        <v>0.51</v>
      </c>
      <c r="E15" s="24">
        <v>1.71</v>
      </c>
      <c r="F15" s="13"/>
      <c r="G15" s="13"/>
      <c r="H15" s="13"/>
      <c r="I15" s="24">
        <v>1.41</v>
      </c>
      <c r="J15" s="24">
        <v>1.41</v>
      </c>
      <c r="K15" s="24">
        <v>3.63</v>
      </c>
      <c r="L15" s="56"/>
    </row>
    <row r="16" ht="19.4" customHeight="1" spans="1:12">
      <c r="A16" s="36">
        <v>10</v>
      </c>
      <c r="B16" s="11" t="s">
        <v>192</v>
      </c>
      <c r="C16" s="24">
        <v>9.23</v>
      </c>
      <c r="D16" s="24">
        <v>1.41</v>
      </c>
      <c r="E16" s="24">
        <v>4.98</v>
      </c>
      <c r="F16" s="13"/>
      <c r="G16" s="13"/>
      <c r="H16" s="13"/>
      <c r="I16" s="24">
        <v>2.84</v>
      </c>
      <c r="J16" s="24">
        <v>2.84</v>
      </c>
      <c r="K16" s="24">
        <v>9.23</v>
      </c>
      <c r="L16" s="56"/>
    </row>
    <row r="17" ht="19.4" customHeight="1" spans="1:12">
      <c r="A17" s="36">
        <v>11</v>
      </c>
      <c r="B17" s="11" t="s">
        <v>193</v>
      </c>
      <c r="C17" s="24">
        <v>37.9</v>
      </c>
      <c r="D17" s="24">
        <v>0.23</v>
      </c>
      <c r="E17" s="24">
        <v>0.39</v>
      </c>
      <c r="F17" s="13"/>
      <c r="G17" s="13"/>
      <c r="H17" s="13"/>
      <c r="I17" s="24">
        <v>37.28</v>
      </c>
      <c r="J17" s="24">
        <v>37.28</v>
      </c>
      <c r="K17" s="24">
        <v>37.9</v>
      </c>
      <c r="L17" s="56"/>
    </row>
    <row r="18" ht="19.4" customHeight="1" spans="1:12">
      <c r="A18" s="36">
        <v>12</v>
      </c>
      <c r="B18" s="11" t="s">
        <v>194</v>
      </c>
      <c r="C18" s="24">
        <v>95.58</v>
      </c>
      <c r="D18" s="24">
        <v>7.41</v>
      </c>
      <c r="E18" s="24">
        <v>9.96</v>
      </c>
      <c r="F18" s="13"/>
      <c r="G18" s="24">
        <v>12.47</v>
      </c>
      <c r="H18" s="24">
        <v>12.47</v>
      </c>
      <c r="I18" s="24">
        <v>36</v>
      </c>
      <c r="J18" s="24">
        <v>65.74</v>
      </c>
      <c r="K18" s="24">
        <v>65.84</v>
      </c>
      <c r="L18" s="14">
        <v>29.74</v>
      </c>
    </row>
    <row r="19" ht="19.4" customHeight="1" spans="1:12">
      <c r="A19" s="36">
        <v>13</v>
      </c>
      <c r="B19" s="11" t="s">
        <v>195</v>
      </c>
      <c r="C19" s="24">
        <v>121.31</v>
      </c>
      <c r="D19" s="24">
        <v>19.96</v>
      </c>
      <c r="E19" s="24">
        <v>19.1</v>
      </c>
      <c r="F19" s="13"/>
      <c r="G19" s="24">
        <v>12.47</v>
      </c>
      <c r="H19" s="24">
        <v>12.47</v>
      </c>
      <c r="I19" s="24">
        <v>44.5</v>
      </c>
      <c r="J19" s="24">
        <v>69.78</v>
      </c>
      <c r="K19" s="24">
        <v>96.03</v>
      </c>
      <c r="L19" s="14">
        <v>25.28</v>
      </c>
    </row>
    <row r="20" ht="19.4" customHeight="1" spans="1:12">
      <c r="A20" s="36">
        <v>14</v>
      </c>
      <c r="B20" s="11" t="s">
        <v>196</v>
      </c>
      <c r="C20" s="24">
        <v>98.97</v>
      </c>
      <c r="D20" s="24">
        <v>10.23</v>
      </c>
      <c r="E20" s="24">
        <v>4.93</v>
      </c>
      <c r="F20" s="13"/>
      <c r="G20" s="24">
        <v>12.47</v>
      </c>
      <c r="H20" s="24">
        <v>12.47</v>
      </c>
      <c r="I20" s="24">
        <v>45.5</v>
      </c>
      <c r="J20" s="24">
        <v>71.34</v>
      </c>
      <c r="K20" s="24">
        <v>73.13</v>
      </c>
      <c r="L20" s="14">
        <v>25.84</v>
      </c>
    </row>
    <row r="21" ht="19.4" customHeight="1" spans="1:12">
      <c r="A21" s="36">
        <v>15</v>
      </c>
      <c r="B21" s="11" t="s">
        <v>197</v>
      </c>
      <c r="C21" s="24">
        <v>126.4</v>
      </c>
      <c r="D21" s="24">
        <v>21.53</v>
      </c>
      <c r="E21" s="24">
        <v>12.43</v>
      </c>
      <c r="F21" s="13"/>
      <c r="G21" s="24">
        <v>12.47</v>
      </c>
      <c r="H21" s="24">
        <v>12.47</v>
      </c>
      <c r="I21" s="24">
        <v>51</v>
      </c>
      <c r="J21" s="24">
        <v>79.97</v>
      </c>
      <c r="K21" s="24">
        <v>97.43</v>
      </c>
      <c r="L21" s="14">
        <v>28.97</v>
      </c>
    </row>
    <row r="22" ht="19.4" customHeight="1" spans="1:12">
      <c r="A22" s="36">
        <v>16</v>
      </c>
      <c r="B22" s="11" t="s">
        <v>198</v>
      </c>
      <c r="C22" s="24">
        <v>114.37</v>
      </c>
      <c r="D22" s="24">
        <v>39.42</v>
      </c>
      <c r="E22" s="24">
        <v>15.5</v>
      </c>
      <c r="F22" s="24">
        <v>3.1</v>
      </c>
      <c r="G22" s="24">
        <v>25.89</v>
      </c>
      <c r="H22" s="24">
        <v>25.89</v>
      </c>
      <c r="I22" s="24">
        <v>30.46</v>
      </c>
      <c r="J22" s="24">
        <v>30.46</v>
      </c>
      <c r="K22" s="24">
        <v>114.37</v>
      </c>
      <c r="L22" s="56"/>
    </row>
    <row r="23" ht="19.4" customHeight="1" spans="1:12">
      <c r="A23" s="36">
        <v>17</v>
      </c>
      <c r="B23" s="11" t="s">
        <v>199</v>
      </c>
      <c r="C23" s="24">
        <v>108.22</v>
      </c>
      <c r="D23" s="24">
        <v>15.47</v>
      </c>
      <c r="E23" s="24">
        <v>8.76</v>
      </c>
      <c r="F23" s="24">
        <v>0.6</v>
      </c>
      <c r="G23" s="24">
        <v>23.02</v>
      </c>
      <c r="H23" s="24">
        <v>23.02</v>
      </c>
      <c r="I23" s="24">
        <v>38.5</v>
      </c>
      <c r="J23" s="24">
        <v>60.37</v>
      </c>
      <c r="K23" s="24">
        <v>86.35</v>
      </c>
      <c r="L23" s="14">
        <v>21.87</v>
      </c>
    </row>
    <row r="24" ht="19.4" customHeight="1" spans="1:12">
      <c r="A24" s="36">
        <v>18</v>
      </c>
      <c r="B24" s="11" t="s">
        <v>200</v>
      </c>
      <c r="C24" s="24">
        <v>102.54</v>
      </c>
      <c r="D24" s="24">
        <v>12.31</v>
      </c>
      <c r="E24" s="24">
        <v>11.39</v>
      </c>
      <c r="F24" s="13"/>
      <c r="G24" s="24">
        <v>25.89</v>
      </c>
      <c r="H24" s="24">
        <v>25.89</v>
      </c>
      <c r="I24" s="24">
        <v>29</v>
      </c>
      <c r="J24" s="24">
        <v>52.95</v>
      </c>
      <c r="K24" s="24">
        <v>78.59</v>
      </c>
      <c r="L24" s="14">
        <v>23.95</v>
      </c>
    </row>
    <row r="25" ht="19.4" customHeight="1" spans="1:12">
      <c r="A25" s="64">
        <v>19</v>
      </c>
      <c r="B25" s="28" t="s">
        <v>201</v>
      </c>
      <c r="C25" s="61">
        <v>26.69</v>
      </c>
      <c r="D25" s="61">
        <v>0.98</v>
      </c>
      <c r="E25" s="61">
        <v>0.62</v>
      </c>
      <c r="F25" s="61">
        <v>0.19</v>
      </c>
      <c r="G25" s="30"/>
      <c r="H25" s="30"/>
      <c r="I25" s="61">
        <v>24.9</v>
      </c>
      <c r="J25" s="61">
        <v>24.9</v>
      </c>
      <c r="K25" s="61">
        <v>26.69</v>
      </c>
      <c r="L25" s="59"/>
    </row>
    <row r="26" ht="12.8" customHeight="1" spans="1:12">
      <c r="A26" s="32" t="s">
        <v>202</v>
      </c>
      <c r="B26" s="2"/>
      <c r="C26" s="3"/>
      <c r="D26" s="4"/>
      <c r="E26" s="4"/>
      <c r="F26" s="4"/>
      <c r="G26" s="2"/>
      <c r="H26" s="2"/>
      <c r="I26" s="2"/>
      <c r="J26" s="2"/>
      <c r="K26" s="2"/>
      <c r="L26" s="2"/>
    </row>
    <row r="27" ht="12.8" customHeight="1" spans="1:12">
      <c r="A27" s="3"/>
      <c r="B27" s="2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ht="14.4" customHeight="1" spans="1:12">
      <c r="A28" s="42" t="s">
        <v>173</v>
      </c>
      <c r="B28" s="2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ht="31.25" customHeight="1" spans="1:12">
      <c r="A29" s="1" t="s">
        <v>174</v>
      </c>
      <c r="B29" s="2"/>
      <c r="C29" s="3"/>
      <c r="D29" s="4"/>
      <c r="E29" s="4"/>
      <c r="F29" s="4"/>
      <c r="G29" s="2"/>
      <c r="H29" s="2"/>
      <c r="I29" s="2"/>
      <c r="J29" s="2"/>
      <c r="K29" s="2"/>
      <c r="L29" s="2"/>
    </row>
    <row r="30" ht="14.4" customHeight="1" spans="1:12">
      <c r="A30" s="2"/>
      <c r="B30" s="4" t="s">
        <v>115</v>
      </c>
      <c r="C30" s="3"/>
      <c r="D30" s="4"/>
      <c r="E30" s="4"/>
      <c r="F30" s="4"/>
      <c r="G30" s="2"/>
      <c r="H30" s="2"/>
      <c r="I30" s="2"/>
      <c r="J30" s="2"/>
      <c r="K30" s="2"/>
      <c r="L30" s="2"/>
    </row>
    <row r="31" ht="18.7" customHeight="1" spans="1:12">
      <c r="A31" s="5" t="s">
        <v>19</v>
      </c>
      <c r="B31" s="6" t="s">
        <v>132</v>
      </c>
      <c r="C31" s="6" t="s">
        <v>175</v>
      </c>
      <c r="D31" s="6" t="s">
        <v>118</v>
      </c>
      <c r="E31" s="7"/>
      <c r="F31" s="7"/>
      <c r="G31" s="34"/>
      <c r="H31" s="34"/>
      <c r="I31" s="34"/>
      <c r="J31" s="34"/>
      <c r="K31" s="6" t="s">
        <v>176</v>
      </c>
      <c r="L31" s="8" t="s">
        <v>177</v>
      </c>
    </row>
    <row r="32" ht="19.4" customHeight="1" spans="1:12">
      <c r="A32" s="10"/>
      <c r="B32" s="12"/>
      <c r="C32" s="12"/>
      <c r="D32" s="12" t="s">
        <v>178</v>
      </c>
      <c r="E32" s="12" t="s">
        <v>179</v>
      </c>
      <c r="F32" s="12" t="s">
        <v>180</v>
      </c>
      <c r="G32" s="12" t="s">
        <v>119</v>
      </c>
      <c r="H32" s="12"/>
      <c r="I32" s="12" t="s">
        <v>181</v>
      </c>
      <c r="J32" s="12"/>
      <c r="K32" s="11"/>
      <c r="L32" s="15"/>
    </row>
    <row r="33" ht="19.4" customHeight="1" spans="1:12">
      <c r="A33" s="10"/>
      <c r="B33" s="11"/>
      <c r="C33" s="13"/>
      <c r="D33" s="13"/>
      <c r="E33" s="13"/>
      <c r="F33" s="13"/>
      <c r="G33" s="12" t="s">
        <v>134</v>
      </c>
      <c r="H33" s="12" t="s">
        <v>182</v>
      </c>
      <c r="I33" s="12" t="s">
        <v>134</v>
      </c>
      <c r="J33" s="12" t="s">
        <v>182</v>
      </c>
      <c r="K33" s="11"/>
      <c r="L33" s="15"/>
    </row>
    <row r="34" ht="19.4" customHeight="1" spans="1:12">
      <c r="A34" s="36">
        <v>20</v>
      </c>
      <c r="B34" s="11" t="s">
        <v>203</v>
      </c>
      <c r="C34" s="24">
        <v>12.73</v>
      </c>
      <c r="D34" s="24">
        <v>0.32</v>
      </c>
      <c r="E34" s="24">
        <v>0.28</v>
      </c>
      <c r="F34" s="24">
        <v>0.09</v>
      </c>
      <c r="G34" s="13"/>
      <c r="H34" s="13"/>
      <c r="I34" s="24">
        <v>12.04</v>
      </c>
      <c r="J34" s="24">
        <v>12.04</v>
      </c>
      <c r="K34" s="24">
        <v>12.73</v>
      </c>
      <c r="L34" s="56"/>
    </row>
    <row r="35" ht="19.4" customHeight="1" spans="1:12">
      <c r="A35" s="36">
        <v>21</v>
      </c>
      <c r="B35" s="11" t="s">
        <v>204</v>
      </c>
      <c r="C35" s="24">
        <v>83.82</v>
      </c>
      <c r="D35" s="24">
        <v>1.28</v>
      </c>
      <c r="E35" s="24">
        <v>2.94</v>
      </c>
      <c r="F35" s="24">
        <v>0.65</v>
      </c>
      <c r="G35" s="24">
        <v>12.47</v>
      </c>
      <c r="H35" s="24">
        <v>12.47</v>
      </c>
      <c r="I35" s="24">
        <v>66.48</v>
      </c>
      <c r="J35" s="24">
        <v>66.48</v>
      </c>
      <c r="K35" s="24">
        <v>83.82</v>
      </c>
      <c r="L35" s="56"/>
    </row>
    <row r="36" ht="19.4" customHeight="1" spans="1:12">
      <c r="A36" s="36">
        <v>22</v>
      </c>
      <c r="B36" s="11" t="s">
        <v>205</v>
      </c>
      <c r="C36" s="24">
        <v>19.52</v>
      </c>
      <c r="D36" s="24">
        <v>0.5</v>
      </c>
      <c r="E36" s="24">
        <v>1.33</v>
      </c>
      <c r="F36" s="24">
        <v>0.24</v>
      </c>
      <c r="G36" s="24">
        <v>12.47</v>
      </c>
      <c r="H36" s="24">
        <v>12.47</v>
      </c>
      <c r="I36" s="24">
        <v>4.98</v>
      </c>
      <c r="J36" s="24">
        <v>4.98</v>
      </c>
      <c r="K36" s="24">
        <v>19.52</v>
      </c>
      <c r="L36" s="56"/>
    </row>
    <row r="37" ht="19.4" customHeight="1" spans="1:12">
      <c r="A37" s="36">
        <v>23</v>
      </c>
      <c r="B37" s="11" t="s">
        <v>206</v>
      </c>
      <c r="C37" s="24">
        <v>22.88</v>
      </c>
      <c r="D37" s="24">
        <v>1.52</v>
      </c>
      <c r="E37" s="24">
        <v>2.47</v>
      </c>
      <c r="F37" s="24">
        <v>0.44</v>
      </c>
      <c r="G37" s="24">
        <v>12.47</v>
      </c>
      <c r="H37" s="24">
        <v>12.47</v>
      </c>
      <c r="I37" s="24">
        <v>5.98</v>
      </c>
      <c r="J37" s="24">
        <v>5.98</v>
      </c>
      <c r="K37" s="24">
        <v>22.88</v>
      </c>
      <c r="L37" s="56"/>
    </row>
    <row r="38" ht="19.4" customHeight="1" spans="1:12">
      <c r="A38" s="36">
        <v>24</v>
      </c>
      <c r="B38" s="11" t="s">
        <v>207</v>
      </c>
      <c r="C38" s="24">
        <v>29.72</v>
      </c>
      <c r="D38" s="24">
        <v>1.12</v>
      </c>
      <c r="E38" s="24">
        <v>1.57</v>
      </c>
      <c r="F38" s="24">
        <v>0.28</v>
      </c>
      <c r="G38" s="24">
        <v>12.47</v>
      </c>
      <c r="H38" s="24">
        <v>12.47</v>
      </c>
      <c r="I38" s="24">
        <v>14.28</v>
      </c>
      <c r="J38" s="24">
        <v>14.28</v>
      </c>
      <c r="K38" s="24">
        <v>29.72</v>
      </c>
      <c r="L38" s="56"/>
    </row>
    <row r="39" ht="19.4" customHeight="1" spans="1:12">
      <c r="A39" s="36">
        <v>25</v>
      </c>
      <c r="B39" s="11" t="s">
        <v>208</v>
      </c>
      <c r="C39" s="24">
        <v>199.21</v>
      </c>
      <c r="D39" s="24">
        <v>31.21</v>
      </c>
      <c r="E39" s="24">
        <v>23.13</v>
      </c>
      <c r="F39" s="24">
        <v>2.16</v>
      </c>
      <c r="G39" s="24">
        <v>25.89</v>
      </c>
      <c r="H39" s="24">
        <v>25.89</v>
      </c>
      <c r="I39" s="24">
        <v>74.5</v>
      </c>
      <c r="J39" s="24">
        <v>116.82</v>
      </c>
      <c r="K39" s="24">
        <v>156.89</v>
      </c>
      <c r="L39" s="14">
        <v>42.32</v>
      </c>
    </row>
    <row r="40" ht="19.4" customHeight="1" spans="1:12">
      <c r="A40" s="10"/>
      <c r="B40" s="11"/>
      <c r="C40" s="13"/>
      <c r="D40" s="13"/>
      <c r="E40" s="13"/>
      <c r="F40" s="13"/>
      <c r="G40" s="13"/>
      <c r="H40" s="13"/>
      <c r="I40" s="13"/>
      <c r="J40" s="13"/>
      <c r="K40" s="13"/>
      <c r="L40" s="56"/>
    </row>
    <row r="41" ht="19.4" customHeight="1" spans="1:12">
      <c r="A41" s="10"/>
      <c r="B41" s="11"/>
      <c r="C41" s="13"/>
      <c r="D41" s="13"/>
      <c r="E41" s="13"/>
      <c r="F41" s="13"/>
      <c r="G41" s="13"/>
      <c r="H41" s="13"/>
      <c r="I41" s="13"/>
      <c r="J41" s="13"/>
      <c r="K41" s="13"/>
      <c r="L41" s="56"/>
    </row>
    <row r="42" ht="19.4" customHeight="1" spans="1:12">
      <c r="A42" s="10"/>
      <c r="B42" s="11"/>
      <c r="C42" s="13"/>
      <c r="D42" s="13"/>
      <c r="E42" s="13"/>
      <c r="F42" s="13"/>
      <c r="G42" s="13"/>
      <c r="H42" s="13"/>
      <c r="I42" s="13"/>
      <c r="J42" s="13"/>
      <c r="K42" s="13"/>
      <c r="L42" s="56"/>
    </row>
    <row r="43" ht="19.4" customHeight="1" spans="1:12">
      <c r="A43" s="10"/>
      <c r="B43" s="11"/>
      <c r="C43" s="13"/>
      <c r="D43" s="13"/>
      <c r="E43" s="13"/>
      <c r="F43" s="13"/>
      <c r="G43" s="13"/>
      <c r="H43" s="13"/>
      <c r="I43" s="13"/>
      <c r="J43" s="13"/>
      <c r="K43" s="13"/>
      <c r="L43" s="56"/>
    </row>
    <row r="44" ht="19.4" customHeight="1" spans="1:12">
      <c r="A44" s="10"/>
      <c r="B44" s="11"/>
      <c r="C44" s="13"/>
      <c r="D44" s="13"/>
      <c r="E44" s="13"/>
      <c r="F44" s="13"/>
      <c r="G44" s="13"/>
      <c r="H44" s="13"/>
      <c r="I44" s="13"/>
      <c r="J44" s="13"/>
      <c r="K44" s="13"/>
      <c r="L44" s="56"/>
    </row>
    <row r="45" ht="19.4" customHeight="1" spans="1:12">
      <c r="A45" s="10"/>
      <c r="B45" s="11"/>
      <c r="C45" s="13"/>
      <c r="D45" s="13"/>
      <c r="E45" s="13"/>
      <c r="F45" s="13"/>
      <c r="G45" s="13"/>
      <c r="H45" s="13"/>
      <c r="I45" s="13"/>
      <c r="J45" s="13"/>
      <c r="K45" s="13"/>
      <c r="L45" s="56"/>
    </row>
    <row r="46" ht="19.4" customHeight="1" spans="1:12">
      <c r="A46" s="10"/>
      <c r="B46" s="11"/>
      <c r="C46" s="13"/>
      <c r="D46" s="13"/>
      <c r="E46" s="13"/>
      <c r="F46" s="13"/>
      <c r="G46" s="13"/>
      <c r="H46" s="13"/>
      <c r="I46" s="13"/>
      <c r="J46" s="13"/>
      <c r="K46" s="13"/>
      <c r="L46" s="56"/>
    </row>
    <row r="47" ht="19.4" customHeight="1" spans="1:12">
      <c r="A47" s="10"/>
      <c r="B47" s="11"/>
      <c r="C47" s="13"/>
      <c r="D47" s="13"/>
      <c r="E47" s="13"/>
      <c r="F47" s="13"/>
      <c r="G47" s="13"/>
      <c r="H47" s="13"/>
      <c r="I47" s="13"/>
      <c r="J47" s="13"/>
      <c r="K47" s="13"/>
      <c r="L47" s="56"/>
    </row>
    <row r="48" ht="19.4" customHeight="1" spans="1:12">
      <c r="A48" s="10"/>
      <c r="B48" s="11"/>
      <c r="C48" s="13"/>
      <c r="D48" s="13"/>
      <c r="E48" s="13"/>
      <c r="F48" s="13"/>
      <c r="G48" s="13"/>
      <c r="H48" s="13"/>
      <c r="I48" s="13"/>
      <c r="J48" s="13"/>
      <c r="K48" s="13"/>
      <c r="L48" s="56"/>
    </row>
    <row r="49" ht="19.4" customHeight="1" spans="1:12">
      <c r="A49" s="10"/>
      <c r="B49" s="11"/>
      <c r="C49" s="13"/>
      <c r="D49" s="13"/>
      <c r="E49" s="13"/>
      <c r="F49" s="13"/>
      <c r="G49" s="13"/>
      <c r="H49" s="13"/>
      <c r="I49" s="13"/>
      <c r="J49" s="13"/>
      <c r="K49" s="13"/>
      <c r="L49" s="56"/>
    </row>
    <row r="50" ht="19.4" customHeight="1" spans="1:12">
      <c r="A50" s="10"/>
      <c r="B50" s="11"/>
      <c r="C50" s="13"/>
      <c r="D50" s="13"/>
      <c r="E50" s="13"/>
      <c r="F50" s="13"/>
      <c r="G50" s="13"/>
      <c r="H50" s="13"/>
      <c r="I50" s="13"/>
      <c r="J50" s="13"/>
      <c r="K50" s="13"/>
      <c r="L50" s="56"/>
    </row>
    <row r="51" ht="19.4" customHeight="1" spans="1:12">
      <c r="A51" s="10"/>
      <c r="B51" s="11"/>
      <c r="C51" s="13"/>
      <c r="D51" s="13"/>
      <c r="E51" s="13"/>
      <c r="F51" s="13"/>
      <c r="G51" s="13"/>
      <c r="H51" s="13"/>
      <c r="I51" s="13"/>
      <c r="J51" s="13"/>
      <c r="K51" s="13"/>
      <c r="L51" s="56"/>
    </row>
    <row r="52" ht="19.4" customHeight="1" spans="1:12">
      <c r="A52" s="27"/>
      <c r="B52" s="28"/>
      <c r="C52" s="30"/>
      <c r="D52" s="30"/>
      <c r="E52" s="30"/>
      <c r="F52" s="30"/>
      <c r="G52" s="30"/>
      <c r="H52" s="30"/>
      <c r="I52" s="30"/>
      <c r="J52" s="30"/>
      <c r="K52" s="30"/>
      <c r="L52" s="59"/>
    </row>
    <row r="53" ht="12.8" customHeight="1" spans="1:12">
      <c r="A53" s="32" t="s">
        <v>209</v>
      </c>
      <c r="B53" s="2"/>
      <c r="C53" s="3"/>
      <c r="D53" s="4"/>
      <c r="E53" s="4"/>
      <c r="F53" s="4"/>
      <c r="G53" s="2"/>
      <c r="H53" s="2"/>
      <c r="I53" s="2"/>
      <c r="J53" s="2"/>
      <c r="K53" s="2"/>
      <c r="L53" s="2"/>
    </row>
    <row r="54" ht="12.8" customHeight="1" spans="1:12">
      <c r="A54" s="3"/>
      <c r="B54" s="2"/>
      <c r="C54" s="4"/>
      <c r="D54" s="4"/>
      <c r="E54" s="4"/>
      <c r="F54" s="4"/>
      <c r="G54" s="4"/>
      <c r="H54" s="4"/>
      <c r="I54" s="4"/>
      <c r="J54" s="4"/>
      <c r="K54" s="4"/>
      <c r="L54" s="4"/>
    </row>
  </sheetData>
  <mergeCells count="28">
    <mergeCell ref="A2:L2"/>
    <mergeCell ref="B3:L3"/>
    <mergeCell ref="D4:J4"/>
    <mergeCell ref="G5:H5"/>
    <mergeCell ref="I5:J5"/>
    <mergeCell ref="A29:L29"/>
    <mergeCell ref="B30:L30"/>
    <mergeCell ref="D31:J31"/>
    <mergeCell ref="G32:H32"/>
    <mergeCell ref="I32:J32"/>
    <mergeCell ref="A4:A6"/>
    <mergeCell ref="A31:A33"/>
    <mergeCell ref="B4:B6"/>
    <mergeCell ref="B31:B33"/>
    <mergeCell ref="C4:C6"/>
    <mergeCell ref="C31:C33"/>
    <mergeCell ref="D5:D6"/>
    <mergeCell ref="D32:D33"/>
    <mergeCell ref="E5:E6"/>
    <mergeCell ref="E32:E33"/>
    <mergeCell ref="F5:F6"/>
    <mergeCell ref="F32:F33"/>
    <mergeCell ref="K4:K6"/>
    <mergeCell ref="K31:K33"/>
    <mergeCell ref="L4:L6"/>
    <mergeCell ref="L31:L33"/>
    <mergeCell ref="A26:L27"/>
    <mergeCell ref="A53:L54"/>
  </mergeCells>
  <pageMargins left="0.29" right="0.29" top="0.68" bottom="0.29" header="0.3" footer="0.3"/>
  <pageSetup paperSize="9" orientation="landscape" useFirstPageNumber="1" horizontalDpi="600" verticalDpi="600"/>
  <headerFooter/>
  <rowBreaks count="2" manualBreakCount="2">
    <brk id="27" max="16383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工程预算总价表封面</vt:lpstr>
      <vt:lpstr>主表1 预算总表</vt:lpstr>
      <vt:lpstr>主表2 工程部分总预算表</vt:lpstr>
      <vt:lpstr>主表3 建筑工程预算表</vt:lpstr>
      <vt:lpstr>主表3 施工临时工程预算表</vt:lpstr>
      <vt:lpstr>附表1-1 建筑工程单价汇总表</vt:lpstr>
      <vt:lpstr>附表3 主要材料预算价格汇总表</vt:lpstr>
      <vt:lpstr>附表4 次要材料预算价格汇总表</vt:lpstr>
      <vt:lpstr>附表5 施工机械台时费汇总表</vt:lpstr>
      <vt:lpstr>附表7 主要材料量（含砂石料）汇总表</vt:lpstr>
      <vt:lpstr>附表8 工日数量汇总表</vt:lpstr>
      <vt:lpstr>附件表1 人工预算单价表</vt:lpstr>
      <vt:lpstr>附件表3 主要材料预算价格计算表</vt:lpstr>
      <vt:lpstr>附件表5 建筑工程单价表</vt:lpstr>
      <vt:lpstr>费用系数汇总表</vt:lpstr>
      <vt:lpstr>电价计算表</vt:lpstr>
      <vt:lpstr>水价计算表</vt:lpstr>
      <vt:lpstr>风价计算表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陶二</cp:lastModifiedBy>
  <dcterms:created xsi:type="dcterms:W3CDTF">2024-10-10T18:24:00Z</dcterms:created>
  <dcterms:modified xsi:type="dcterms:W3CDTF">2024-11-05T01:00:22Z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77C3CAA360F343409540CD3FE3FAEA07_12</vt:lpwstr>
  </property>
  <property fmtid="{D5CDD505-2E9C-101B-9397-08002B2CF9AE}" pid="5" name="KSOProductBuildVer">
    <vt:lpwstr>2052-12.1.0.18608</vt:lpwstr>
  </property>
</Properties>
</file>